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i\Downloads\"/>
    </mc:Choice>
  </mc:AlternateContent>
  <bookViews>
    <workbookView xWindow="0" yWindow="0" windowWidth="15360" windowHeight="7755" activeTab="1"/>
  </bookViews>
  <sheets>
    <sheet name="RESUMEN0" sheetId="4" r:id="rId1"/>
    <sheet name="NOMINA " sheetId="1" r:id="rId2"/>
    <sheet name="COMPENSACION ( COMPLETIVO) " sheetId="2" r:id="rId3"/>
    <sheet name="COMPENSACION SERV. SEGURIDAD" sheetId="3" r:id="rId4"/>
  </sheets>
  <externalReferences>
    <externalReference r:id="rId5"/>
  </externalReferences>
  <definedNames>
    <definedName name="_xlnm._FilterDatabase" localSheetId="2" hidden="1">'COMPENSACION ( COMPLETIVO) '!$I$1:$I$200</definedName>
    <definedName name="NOMBRE">#REF!</definedName>
    <definedName name="Región">'[1]Criterios - No tocar'!$B$1:$K$1</definedName>
    <definedName name="Trimestre">'[1]Criterios - No tocar'!$M$2:$M$6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51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I55" i="1" l="1"/>
  <c r="I200" i="2"/>
  <c r="D9" i="4" l="1"/>
  <c r="B9" i="2" l="1"/>
  <c r="B10" i="2" s="1"/>
  <c r="B11" i="2" s="1"/>
  <c r="B12" i="2" s="1"/>
  <c r="B13" i="2" s="1"/>
  <c r="B14" i="2" s="1"/>
  <c r="A10" i="1" l="1"/>
  <c r="A11" i="1" s="1"/>
  <c r="A12" i="1" s="1"/>
  <c r="D10" i="4"/>
  <c r="A13" i="1" l="1"/>
  <c r="A14" i="1" s="1"/>
  <c r="A15" i="1" s="1"/>
  <c r="A16" i="1" s="1"/>
  <c r="A17" i="1" s="1"/>
  <c r="C10" i="4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H16" i="3"/>
</calcChain>
</file>

<file path=xl/sharedStrings.xml><?xml version="1.0" encoding="utf-8"?>
<sst xmlns="http://schemas.openxmlformats.org/spreadsheetml/2006/main" count="1303" uniqueCount="978">
  <si>
    <t xml:space="preserve">NOTA: EL VALOR A CONTEMPLAR ES EL SUELDO BRUTO (SIN INCENTIVOS O DESCUENTOS) </t>
  </si>
  <si>
    <t xml:space="preserve">MONTO MENSUAL DE NOMINA </t>
  </si>
  <si>
    <t xml:space="preserve">SUELDO MENSUAL </t>
  </si>
  <si>
    <t>DERTAMENTO /AREA</t>
  </si>
  <si>
    <t xml:space="preserve">FECHA DE INGRESO </t>
  </si>
  <si>
    <t>CARGO</t>
  </si>
  <si>
    <t xml:space="preserve">CEDULAS </t>
  </si>
  <si>
    <t xml:space="preserve">APELLIDOS </t>
  </si>
  <si>
    <t xml:space="preserve">NOMBRES </t>
  </si>
  <si>
    <t>NO</t>
  </si>
  <si>
    <t>SRS:_______</t>
  </si>
  <si>
    <t xml:space="preserve">NOMINA INTERNA PERONAL CONTRATADO  </t>
  </si>
  <si>
    <t xml:space="preserve">DIRECCION DE FISCALIZACION Y CONTROL </t>
  </si>
  <si>
    <t xml:space="preserve">SERVICIO NACIONAL DE SALUD </t>
  </si>
  <si>
    <t xml:space="preserve">CONDICION PROBATORIA </t>
  </si>
  <si>
    <t>NOMINA COMPENSACION  SERVICIOS DE SEGURIDAD</t>
  </si>
  <si>
    <t xml:space="preserve">Estatus </t>
  </si>
  <si>
    <t>No. Personas</t>
  </si>
  <si>
    <t xml:space="preserve">Monto (Rd$) </t>
  </si>
  <si>
    <t>Contratado  E Igualado</t>
  </si>
  <si>
    <t xml:space="preserve">Personal Probatorio </t>
  </si>
  <si>
    <t xml:space="preserve">Total </t>
  </si>
  <si>
    <t xml:space="preserve">Resumen Comportamiento Partida Gasto Nominal Y Compensaciones </t>
  </si>
  <si>
    <t xml:space="preserve">Servicio Nacional De Salud </t>
  </si>
  <si>
    <t xml:space="preserve">Direccion De Fiscalizacion Y Control </t>
  </si>
  <si>
    <t xml:space="preserve">Compensasiones </t>
  </si>
  <si>
    <t xml:space="preserve">BIENVENIDO </t>
  </si>
  <si>
    <t xml:space="preserve">NAVARRO FELIZ </t>
  </si>
  <si>
    <t>CARMEN MILEDY</t>
  </si>
  <si>
    <t>DE LA CRUZ</t>
  </si>
  <si>
    <t>PEÑA</t>
  </si>
  <si>
    <t xml:space="preserve">JASENKY FELIPE </t>
  </si>
  <si>
    <t>AYBAR GUERRERO</t>
  </si>
  <si>
    <t xml:space="preserve">JULIO </t>
  </si>
  <si>
    <t xml:space="preserve">JENNIFER </t>
  </si>
  <si>
    <t xml:space="preserve"> TORRES ESPINAL</t>
  </si>
  <si>
    <t>JOSE LUIS</t>
  </si>
  <si>
    <t xml:space="preserve">LIRDA EUNICE </t>
  </si>
  <si>
    <t>PELLETIER GUZMAN</t>
  </si>
  <si>
    <t xml:space="preserve">RAMON </t>
  </si>
  <si>
    <t xml:space="preserve">SAMUEL BOLIVAR </t>
  </si>
  <si>
    <t xml:space="preserve">YASIRIS MASIEL </t>
  </si>
  <si>
    <t>DE MOTA PEÑA</t>
  </si>
  <si>
    <t xml:space="preserve">CHARLIS </t>
  </si>
  <si>
    <t xml:space="preserve">JEISON  MANUEL </t>
  </si>
  <si>
    <t xml:space="preserve"> EMILIANO GUANTE </t>
  </si>
  <si>
    <t xml:space="preserve">MAGNOLIA DAYANA </t>
  </si>
  <si>
    <t xml:space="preserve"> ABREU  SANTANA </t>
  </si>
  <si>
    <t xml:space="preserve">MIRIAM LUISA </t>
  </si>
  <si>
    <t>DE LOS SANTOS FERRER</t>
  </si>
  <si>
    <t xml:space="preserve">NELISA ESTHER </t>
  </si>
  <si>
    <t>ORTIZ DE LA CRUZ</t>
  </si>
  <si>
    <t xml:space="preserve">RIGOBERTA </t>
  </si>
  <si>
    <t>GONZALEZ ENCARNACION</t>
  </si>
  <si>
    <t>SILVIA MAGALYS</t>
  </si>
  <si>
    <t>THOMAS OLIVERO</t>
  </si>
  <si>
    <t xml:space="preserve">JOHAN MANUEL </t>
  </si>
  <si>
    <t xml:space="preserve">NOVAS DE LOS SANTOS </t>
  </si>
  <si>
    <t>YUDELKA OLIVA</t>
  </si>
  <si>
    <t xml:space="preserve"> ORTEGA  RIVAS </t>
  </si>
  <si>
    <t xml:space="preserve">MANUELA CLAUDINA </t>
  </si>
  <si>
    <t>SANCHEZ PAYANO</t>
  </si>
  <si>
    <t>MATEO</t>
  </si>
  <si>
    <t>AUDRIBET</t>
  </si>
  <si>
    <t>LOAIZA GUTIERREZ</t>
  </si>
  <si>
    <t>CONSERJE</t>
  </si>
  <si>
    <t>DIGITADORA</t>
  </si>
  <si>
    <t xml:space="preserve">DIGITADOR </t>
  </si>
  <si>
    <t>AUX. NUTRICION</t>
  </si>
  <si>
    <t>COSTURERA</t>
  </si>
  <si>
    <t>PINTOR</t>
  </si>
  <si>
    <t>MEDICO AYUDANTE NEUROCIRUGIA</t>
  </si>
  <si>
    <t>SEGURIDAD</t>
  </si>
  <si>
    <t xml:space="preserve">DIGITADORA </t>
  </si>
  <si>
    <t xml:space="preserve">MEDICO AUDITOR </t>
  </si>
  <si>
    <t>DIGITADOR</t>
  </si>
  <si>
    <t xml:space="preserve">SECRETARIA </t>
  </si>
  <si>
    <t>RECEPCIONISTA</t>
  </si>
  <si>
    <t>AYUDANTE DE MANTENIMIENTO</t>
  </si>
  <si>
    <t>FISIOTERAPEUTA</t>
  </si>
  <si>
    <t xml:space="preserve">OFICIAL CONTROL DE CITAS </t>
  </si>
  <si>
    <t xml:space="preserve">COORD. FARMACIA </t>
  </si>
  <si>
    <t xml:space="preserve">HISTOTECNOLOGA </t>
  </si>
  <si>
    <t>NOMINA COMPENSACION / COMPLETIVO A SUELDO</t>
  </si>
  <si>
    <t xml:space="preserve">ADALGISA </t>
  </si>
  <si>
    <t xml:space="preserve"> LIRANZO DE JESUS</t>
  </si>
  <si>
    <t>ADELA</t>
  </si>
  <si>
    <t xml:space="preserve">ALEJANDRO </t>
  </si>
  <si>
    <t xml:space="preserve">ALONSO </t>
  </si>
  <si>
    <t>ANA VICTORIA</t>
  </si>
  <si>
    <t>NAVARRO</t>
  </si>
  <si>
    <t xml:space="preserve">ANDRES </t>
  </si>
  <si>
    <t xml:space="preserve"> BAUTISTA DE LOS SANTOS</t>
  </si>
  <si>
    <t xml:space="preserve">ANDRES ARTURO </t>
  </si>
  <si>
    <t>PELAEZ</t>
  </si>
  <si>
    <t xml:space="preserve">ANGEL RADHAMES </t>
  </si>
  <si>
    <t xml:space="preserve"> RUIZ TRONCOSO</t>
  </si>
  <si>
    <t xml:space="preserve">ANUAL MIGUEL </t>
  </si>
  <si>
    <t>ARIEL ISIDRO OSIRIS</t>
  </si>
  <si>
    <t>VILLALONA ALMANZAR</t>
  </si>
  <si>
    <t>BENITA</t>
  </si>
  <si>
    <t>GIRON DE PAULA</t>
  </si>
  <si>
    <t xml:space="preserve">BERNARDA </t>
  </si>
  <si>
    <t xml:space="preserve"> FRANCISCO PAULA </t>
  </si>
  <si>
    <t xml:space="preserve">BOLIVAR </t>
  </si>
  <si>
    <t xml:space="preserve"> FIGUEREO RODRIGUEZ</t>
  </si>
  <si>
    <t xml:space="preserve">CARLOS ARTURO </t>
  </si>
  <si>
    <t xml:space="preserve">CARMEN ILEANA </t>
  </si>
  <si>
    <t xml:space="preserve">GARCIA BRAN </t>
  </si>
  <si>
    <t>CARMEN LIBRADA</t>
  </si>
  <si>
    <t xml:space="preserve"> GUILLERMO PEREZ</t>
  </si>
  <si>
    <t xml:space="preserve">CARMEN ROSA </t>
  </si>
  <si>
    <t>CAMPUSANO PEÑA</t>
  </si>
  <si>
    <t>CARMEN VIRGINIA</t>
  </si>
  <si>
    <t xml:space="preserve"> CABRERA</t>
  </si>
  <si>
    <t xml:space="preserve">CARMITO </t>
  </si>
  <si>
    <t xml:space="preserve"> SUERO LORENZO</t>
  </si>
  <si>
    <t xml:space="preserve">CAROLINA </t>
  </si>
  <si>
    <t xml:space="preserve"> ARIAS RAMIREZ </t>
  </si>
  <si>
    <t xml:space="preserve">CAROLINE </t>
  </si>
  <si>
    <t xml:space="preserve"> DE JESUS FIGUEROA</t>
  </si>
  <si>
    <t xml:space="preserve">CESAR </t>
  </si>
  <si>
    <t>ZAPATA</t>
  </si>
  <si>
    <t xml:space="preserve">CESAR ANTONIO </t>
  </si>
  <si>
    <t xml:space="preserve"> GENAO MORETTE</t>
  </si>
  <si>
    <t xml:space="preserve">CLARA JULIA </t>
  </si>
  <si>
    <t xml:space="preserve"> CASTRO</t>
  </si>
  <si>
    <t>CLEMENTE</t>
  </si>
  <si>
    <t xml:space="preserve"> TERRERO REYES</t>
  </si>
  <si>
    <t xml:space="preserve">CRISTINA MARIA </t>
  </si>
  <si>
    <t xml:space="preserve"> CONCEPCION</t>
  </si>
  <si>
    <t xml:space="preserve">CRISTINA RAQUEL </t>
  </si>
  <si>
    <t>HENRIQUEZ MINIER</t>
  </si>
  <si>
    <t>DAMARIS</t>
  </si>
  <si>
    <t>AMPARO</t>
  </si>
  <si>
    <t xml:space="preserve">DANILO </t>
  </si>
  <si>
    <t xml:space="preserve"> MONTILLA</t>
  </si>
  <si>
    <t xml:space="preserve">DARLYN </t>
  </si>
  <si>
    <t>ABREU</t>
  </si>
  <si>
    <t xml:space="preserve">DIANA CORINA </t>
  </si>
  <si>
    <t>GUILLEN RAMIREZ</t>
  </si>
  <si>
    <t>DILENY MASSIEL</t>
  </si>
  <si>
    <t>CAPOIS DOMINGUEZ</t>
  </si>
  <si>
    <t xml:space="preserve">DOMINGO ANTONIO </t>
  </si>
  <si>
    <t xml:space="preserve"> MODESTO </t>
  </si>
  <si>
    <t xml:space="preserve">DOMINGO ENRIQUE </t>
  </si>
  <si>
    <t xml:space="preserve"> FLORENTINO</t>
  </si>
  <si>
    <t>EDWIN ALEXANDER</t>
  </si>
  <si>
    <t xml:space="preserve"> VILLALONA AVALO</t>
  </si>
  <si>
    <t xml:space="preserve">ELIBEL GUILLERMINA </t>
  </si>
  <si>
    <t>RICHARD JORDAN</t>
  </si>
  <si>
    <t xml:space="preserve">ELIDA </t>
  </si>
  <si>
    <t>CRUZ MARTINEZ DE PIÑA</t>
  </si>
  <si>
    <t xml:space="preserve">ELISA IRONELLY </t>
  </si>
  <si>
    <t>PANIAGUA</t>
  </si>
  <si>
    <t xml:space="preserve">ELIZABETH </t>
  </si>
  <si>
    <t xml:space="preserve"> ESPAILLAT VALERA</t>
  </si>
  <si>
    <t>MORALES RAMOS</t>
  </si>
  <si>
    <t>ELY FRANCIS</t>
  </si>
  <si>
    <t>AQUINO</t>
  </si>
  <si>
    <t>ERNESTO</t>
  </si>
  <si>
    <t>CONCE ENCARNACION</t>
  </si>
  <si>
    <t xml:space="preserve">EUFEMIO </t>
  </si>
  <si>
    <t>ULLOA</t>
  </si>
  <si>
    <t>EUSEBIA ALTAGRACIA</t>
  </si>
  <si>
    <t>DE LOS SANTOS VENTURA</t>
  </si>
  <si>
    <t>001-0977262-4</t>
  </si>
  <si>
    <t>EVA MARIA</t>
  </si>
  <si>
    <t xml:space="preserve"> FIGUEROA ARIAS</t>
  </si>
  <si>
    <t xml:space="preserve"> RAMIREZ</t>
  </si>
  <si>
    <t xml:space="preserve">EVELYN </t>
  </si>
  <si>
    <t xml:space="preserve"> VERAS MOYA</t>
  </si>
  <si>
    <t>FAUSTINO</t>
  </si>
  <si>
    <t xml:space="preserve"> ROSENDO</t>
  </si>
  <si>
    <t xml:space="preserve">FLAVIA </t>
  </si>
  <si>
    <t xml:space="preserve">ESPINOSA  FELIZ </t>
  </si>
  <si>
    <t xml:space="preserve">FLOR MARIA JOSEFINA </t>
  </si>
  <si>
    <t xml:space="preserve">CASTRO SANCHEZ </t>
  </si>
  <si>
    <t>FRANCISCO</t>
  </si>
  <si>
    <t xml:space="preserve">FRANCISCO </t>
  </si>
  <si>
    <t xml:space="preserve"> HENRIQUEZ </t>
  </si>
  <si>
    <t>FRANCISCO ALBERTO</t>
  </si>
  <si>
    <t xml:space="preserve"> MUÑOZ BAEZ</t>
  </si>
  <si>
    <t xml:space="preserve">FRANCISCO ANTONIO </t>
  </si>
  <si>
    <t xml:space="preserve"> ROA CASTILLO</t>
  </si>
  <si>
    <t xml:space="preserve">FREDDY </t>
  </si>
  <si>
    <t>REYNOSO</t>
  </si>
  <si>
    <t>GEORGINA MARTINA</t>
  </si>
  <si>
    <t xml:space="preserve"> MEJIA FRIAS</t>
  </si>
  <si>
    <t xml:space="preserve">GLADYS MERCEDES </t>
  </si>
  <si>
    <t xml:space="preserve"> PAULINO SALCEDO</t>
  </si>
  <si>
    <t xml:space="preserve">GUADALUPE </t>
  </si>
  <si>
    <t xml:space="preserve"> ALMANZAR PEÑA</t>
  </si>
  <si>
    <t>HILDA LORENA</t>
  </si>
  <si>
    <t xml:space="preserve"> HEREDIA REYES</t>
  </si>
  <si>
    <t>IJAHANNI LIESLIE</t>
  </si>
  <si>
    <t xml:space="preserve">TORRES MARTINEZ </t>
  </si>
  <si>
    <t xml:space="preserve">ILUMINADA ALTAGRACIA </t>
  </si>
  <si>
    <t>CRUZ CASTRO</t>
  </si>
  <si>
    <t xml:space="preserve">INDIRA PAOLA </t>
  </si>
  <si>
    <t>MARTINEZ NINA</t>
  </si>
  <si>
    <t xml:space="preserve">IRAIVE </t>
  </si>
  <si>
    <t xml:space="preserve"> GARCIA  GARCIA </t>
  </si>
  <si>
    <t>IRMA ALTAGRACIA</t>
  </si>
  <si>
    <t xml:space="preserve"> GONZALEZ LANTIGUA</t>
  </si>
  <si>
    <t>IVELISSE</t>
  </si>
  <si>
    <t xml:space="preserve"> ESPINAL</t>
  </si>
  <si>
    <t xml:space="preserve">JACQUELINE </t>
  </si>
  <si>
    <t>JEFFERSON MANUEL</t>
  </si>
  <si>
    <t>PASCASIO TORIBIO</t>
  </si>
  <si>
    <t>JESNIS YASMIN</t>
  </si>
  <si>
    <t>VIDAL BORGES</t>
  </si>
  <si>
    <t xml:space="preserve">JESUS </t>
  </si>
  <si>
    <t>POLANCO PEREZ</t>
  </si>
  <si>
    <t>JESUS MARIA</t>
  </si>
  <si>
    <t xml:space="preserve"> DE JESUS GUERRERO</t>
  </si>
  <si>
    <t xml:space="preserve">JOHANNY </t>
  </si>
  <si>
    <t>PIMENTEL FLORES</t>
  </si>
  <si>
    <t xml:space="preserve">JOSE </t>
  </si>
  <si>
    <t xml:space="preserve"> LOPEZ CRISTO</t>
  </si>
  <si>
    <t xml:space="preserve">JOSE AMADO </t>
  </si>
  <si>
    <t xml:space="preserve"> PAYANO ROJAS</t>
  </si>
  <si>
    <t xml:space="preserve">JOSE JAIRO </t>
  </si>
  <si>
    <t xml:space="preserve"> DE JESUS SANTANA</t>
  </si>
  <si>
    <t>JOSE LEONEL</t>
  </si>
  <si>
    <t>MERAN</t>
  </si>
  <si>
    <t xml:space="preserve"> DOMINGUEZ BRINDIS</t>
  </si>
  <si>
    <t>JOSE MANUEL</t>
  </si>
  <si>
    <t>PEREZ BAEZ</t>
  </si>
  <si>
    <t>ESPINAL</t>
  </si>
  <si>
    <t xml:space="preserve">JOSELYN  ELIZABETH </t>
  </si>
  <si>
    <t xml:space="preserve"> TORRES ACOSTA </t>
  </si>
  <si>
    <t>JUAN</t>
  </si>
  <si>
    <t xml:space="preserve"> RAMON PERALTA</t>
  </si>
  <si>
    <t xml:space="preserve">JUAN BATISTA </t>
  </si>
  <si>
    <t xml:space="preserve"> DE LOS SANTO JACQUEZ</t>
  </si>
  <si>
    <t xml:space="preserve">JUAN BERNARDO </t>
  </si>
  <si>
    <t>BATISTA FANTASIA</t>
  </si>
  <si>
    <t>JUAN LUIS</t>
  </si>
  <si>
    <t xml:space="preserve"> DUVERGE</t>
  </si>
  <si>
    <t xml:space="preserve"> DE LA CRUZ GONZALEZ ACOSTA</t>
  </si>
  <si>
    <t xml:space="preserve">JUNIOR HENRY </t>
  </si>
  <si>
    <t xml:space="preserve"> CUEVAS PEÑA</t>
  </si>
  <si>
    <t>KELVIN EDERMIRO</t>
  </si>
  <si>
    <t>VICENTE GARABITO</t>
  </si>
  <si>
    <t xml:space="preserve">KEVIN MANUEL </t>
  </si>
  <si>
    <t xml:space="preserve"> FERRERA JAQUEZ</t>
  </si>
  <si>
    <t>LAURA</t>
  </si>
  <si>
    <t xml:space="preserve"> PANTALEON ANTON</t>
  </si>
  <si>
    <t xml:space="preserve">LEONCIO </t>
  </si>
  <si>
    <t xml:space="preserve"> ROJA BERIGUETE</t>
  </si>
  <si>
    <t xml:space="preserve">LEYDI </t>
  </si>
  <si>
    <t>SANTOS BOCIO</t>
  </si>
  <si>
    <t xml:space="preserve">LIDIA KATHERINE </t>
  </si>
  <si>
    <t xml:space="preserve"> NUÑEZ MOYA</t>
  </si>
  <si>
    <t>LORENA</t>
  </si>
  <si>
    <t>NUÑEZ</t>
  </si>
  <si>
    <t>PEREZ LACHAPEL</t>
  </si>
  <si>
    <t xml:space="preserve">LUCIA  </t>
  </si>
  <si>
    <t>RAMIREZ FERRERAS</t>
  </si>
  <si>
    <t>HERNANDEZ</t>
  </si>
  <si>
    <t xml:space="preserve">LUIS </t>
  </si>
  <si>
    <t xml:space="preserve">LUIS JOSE </t>
  </si>
  <si>
    <t>LUIS ALBERTO</t>
  </si>
  <si>
    <t xml:space="preserve"> REYES</t>
  </si>
  <si>
    <t>LUIS ENRIQUE</t>
  </si>
  <si>
    <t xml:space="preserve"> ANTUNA</t>
  </si>
  <si>
    <t xml:space="preserve">LUIS MARIA </t>
  </si>
  <si>
    <t>PEÑA GARCIA</t>
  </si>
  <si>
    <t xml:space="preserve">LUZ DIGNORA </t>
  </si>
  <si>
    <t>SUERO</t>
  </si>
  <si>
    <t>LUZ MARIA</t>
  </si>
  <si>
    <t>GOMEZ MATOS</t>
  </si>
  <si>
    <t xml:space="preserve">LUZ MARIA </t>
  </si>
  <si>
    <t>DEL VILLAR</t>
  </si>
  <si>
    <t>001-1228073-0</t>
  </si>
  <si>
    <t>LUZ MARIBEL</t>
  </si>
  <si>
    <t xml:space="preserve">MAKENSON </t>
  </si>
  <si>
    <t>JEAN NAZAIRE</t>
  </si>
  <si>
    <t xml:space="preserve">MARGARITA </t>
  </si>
  <si>
    <t xml:space="preserve"> CABRERA TAVERAS</t>
  </si>
  <si>
    <t xml:space="preserve">MARIA ESTELA </t>
  </si>
  <si>
    <t xml:space="preserve"> RAMIREZ MONTERO</t>
  </si>
  <si>
    <t xml:space="preserve">MARIANELA </t>
  </si>
  <si>
    <t>FELIZ</t>
  </si>
  <si>
    <t xml:space="preserve">MARIBEL </t>
  </si>
  <si>
    <t>ESPINO DE LA CRUZ</t>
  </si>
  <si>
    <t>CABRERA ACEVEDO</t>
  </si>
  <si>
    <t xml:space="preserve">MARILIS ARACELIS </t>
  </si>
  <si>
    <t xml:space="preserve"> PAULA  DE JIMENEZ </t>
  </si>
  <si>
    <t xml:space="preserve">MARTIN </t>
  </si>
  <si>
    <t xml:space="preserve"> GUZMAN</t>
  </si>
  <si>
    <t>MARY DANIA</t>
  </si>
  <si>
    <t xml:space="preserve"> LUGO BATISTA</t>
  </si>
  <si>
    <t xml:space="preserve">MERCEDES </t>
  </si>
  <si>
    <t>SERRANO GORIS</t>
  </si>
  <si>
    <t xml:space="preserve">MICHELLE </t>
  </si>
  <si>
    <t xml:space="preserve"> UBRI SOLER</t>
  </si>
  <si>
    <t xml:space="preserve">MIGUEL ANGEL </t>
  </si>
  <si>
    <t>MONTERO</t>
  </si>
  <si>
    <t>MOISES</t>
  </si>
  <si>
    <t>DIAZ COSTAN</t>
  </si>
  <si>
    <t xml:space="preserve">NELSON </t>
  </si>
  <si>
    <t>GUERRA</t>
  </si>
  <si>
    <t xml:space="preserve">NICOLAS </t>
  </si>
  <si>
    <t xml:space="preserve"> TORRES CONTRERAS</t>
  </si>
  <si>
    <t xml:space="preserve">PASCUAL </t>
  </si>
  <si>
    <t>RAMIREZ SANTANA</t>
  </si>
  <si>
    <t>RODRIGUEZ ABREU</t>
  </si>
  <si>
    <t>PELAGIO</t>
  </si>
  <si>
    <t>LEDESMA</t>
  </si>
  <si>
    <t xml:space="preserve">PENELOPE KATIUSKA </t>
  </si>
  <si>
    <t xml:space="preserve"> ADAMES  TAVERAS DE O.</t>
  </si>
  <si>
    <t>QUENNY ALBERTO</t>
  </si>
  <si>
    <t xml:space="preserve"> ESCANIO MORILLO</t>
  </si>
  <si>
    <t xml:space="preserve">RAFAEL </t>
  </si>
  <si>
    <t xml:space="preserve"> BAUTISTA</t>
  </si>
  <si>
    <t xml:space="preserve"> CRUZ</t>
  </si>
  <si>
    <t xml:space="preserve">RAMON FRANCISCO </t>
  </si>
  <si>
    <t>DIAZ VARGAS</t>
  </si>
  <si>
    <t xml:space="preserve">RAMONA </t>
  </si>
  <si>
    <t>RAMONA ISABEL</t>
  </si>
  <si>
    <t>RAMOS FRIAS</t>
  </si>
  <si>
    <t>RODOLFO CAMILO</t>
  </si>
  <si>
    <t>ROSA</t>
  </si>
  <si>
    <t>CUSTODIO ACOSTA</t>
  </si>
  <si>
    <t xml:space="preserve">ROSA EMILIA </t>
  </si>
  <si>
    <t xml:space="preserve">RUIZ  PEGUERO </t>
  </si>
  <si>
    <t xml:space="preserve">ROSA ESTHER </t>
  </si>
  <si>
    <t xml:space="preserve"> HERNANDEZ MARTINEZ</t>
  </si>
  <si>
    <t xml:space="preserve">ROSA EVELYN </t>
  </si>
  <si>
    <t xml:space="preserve"> MARTE ACOSTA</t>
  </si>
  <si>
    <t>ROSELIA</t>
  </si>
  <si>
    <t>BALBUENA GIL</t>
  </si>
  <si>
    <t xml:space="preserve">RUTH ESTHER </t>
  </si>
  <si>
    <t>MARTINEZ</t>
  </si>
  <si>
    <t>SALOMON MATEO</t>
  </si>
  <si>
    <t xml:space="preserve">SANTIAGO </t>
  </si>
  <si>
    <t xml:space="preserve">THALES SAUL </t>
  </si>
  <si>
    <t xml:space="preserve"> SORIANO CROUSSETT</t>
  </si>
  <si>
    <t>WASCAR</t>
  </si>
  <si>
    <t xml:space="preserve"> JIMENEZ VALERA</t>
  </si>
  <si>
    <t xml:space="preserve">WENDY </t>
  </si>
  <si>
    <t xml:space="preserve"> HERNANDEZ ARIAS </t>
  </si>
  <si>
    <t xml:space="preserve">WENDY ALTAGRACIA </t>
  </si>
  <si>
    <t xml:space="preserve"> FELIZ </t>
  </si>
  <si>
    <t xml:space="preserve">WILSON </t>
  </si>
  <si>
    <t xml:space="preserve"> DE LEON POLANCO</t>
  </si>
  <si>
    <t xml:space="preserve">WINSGTON </t>
  </si>
  <si>
    <t>PEREZ DE JESUS</t>
  </si>
  <si>
    <t>XIOMARA ALTAGRACIA</t>
  </si>
  <si>
    <t xml:space="preserve"> ROSARIO BELLO</t>
  </si>
  <si>
    <t xml:space="preserve">YAJAIRA </t>
  </si>
  <si>
    <t xml:space="preserve"> SANTANA SANCHEZ</t>
  </si>
  <si>
    <t xml:space="preserve">YANK CARLOS </t>
  </si>
  <si>
    <t>CRUZ ENCARNACION</t>
  </si>
  <si>
    <t xml:space="preserve">YARITZA </t>
  </si>
  <si>
    <t xml:space="preserve">VIOLA  ECHAVARRIA </t>
  </si>
  <si>
    <t>YOCASTA YNES</t>
  </si>
  <si>
    <t>SOLANO MARTINEZ</t>
  </si>
  <si>
    <t>001-1073594-1</t>
  </si>
  <si>
    <t xml:space="preserve">YOHANNA </t>
  </si>
  <si>
    <t>GARCIA MANZUETA</t>
  </si>
  <si>
    <t xml:space="preserve">YOMARIS </t>
  </si>
  <si>
    <t xml:space="preserve">YONI A. </t>
  </si>
  <si>
    <t xml:space="preserve">YRVIN MIGUEL </t>
  </si>
  <si>
    <t xml:space="preserve"> DE LOS SANTOS </t>
  </si>
  <si>
    <t>YUDERKA MERCEDES</t>
  </si>
  <si>
    <t>DE LA CRUZ GARCIA</t>
  </si>
  <si>
    <t>001-1575105-9</t>
  </si>
  <si>
    <t xml:space="preserve">NURY </t>
  </si>
  <si>
    <t>GARCIA PEREZ</t>
  </si>
  <si>
    <t>001-1830522-6</t>
  </si>
  <si>
    <t xml:space="preserve">ANEURIS </t>
  </si>
  <si>
    <t>CORPORAN MEJIA</t>
  </si>
  <si>
    <t>001-1826781-4</t>
  </si>
  <si>
    <t>FRANKLIN</t>
  </si>
  <si>
    <t>MERAN MORA</t>
  </si>
  <si>
    <t>011-0038950-9</t>
  </si>
  <si>
    <t xml:space="preserve">SECRETARIA EJECUTIVA </t>
  </si>
  <si>
    <t>ENC. MANTENIMIENTO</t>
  </si>
  <si>
    <t xml:space="preserve">AUX. NUTRICION </t>
  </si>
  <si>
    <t xml:space="preserve">ENC. ELECTROMEDICINA </t>
  </si>
  <si>
    <t xml:space="preserve">AUX. LAVANDERIA </t>
  </si>
  <si>
    <t xml:space="preserve">MAYORDOMO GENERAL </t>
  </si>
  <si>
    <t xml:space="preserve">ENC. ALMACEN QUIRURGICO </t>
  </si>
  <si>
    <t xml:space="preserve">BIOANALISTA </t>
  </si>
  <si>
    <t xml:space="preserve">CAMILLERO </t>
  </si>
  <si>
    <t>SECRETARIA</t>
  </si>
  <si>
    <t xml:space="preserve">MENSAJERA  ROPERIA </t>
  </si>
  <si>
    <t xml:space="preserve">SECRETARIA  LABORATORIO </t>
  </si>
  <si>
    <t>AUX. CONTABILIDAD</t>
  </si>
  <si>
    <t xml:space="preserve">SECRETARIA SONOGRAFIA VESP. </t>
  </si>
  <si>
    <t>ENC. RAYOS X</t>
  </si>
  <si>
    <t xml:space="preserve">SECRETARIA NEUMOLOGIA </t>
  </si>
  <si>
    <t>SECRETARIA RAYOS X VESP.</t>
  </si>
  <si>
    <t>SECRETARIA DE SEGUROS</t>
  </si>
  <si>
    <t xml:space="preserve">ELECTRICISTA FIN DE SEMANA </t>
  </si>
  <si>
    <t>SECRETARIA OTORRINOLARINGOLOGIA</t>
  </si>
  <si>
    <t xml:space="preserve">REFRIGERACION </t>
  </si>
  <si>
    <t xml:space="preserve">FUNDA ROJAS </t>
  </si>
  <si>
    <t xml:space="preserve">DIGITADOR DE SEGUROS </t>
  </si>
  <si>
    <t xml:space="preserve">BIBLIOTECARIA </t>
  </si>
  <si>
    <t xml:space="preserve">ENC. ESTADISTICA </t>
  </si>
  <si>
    <t xml:space="preserve">AUX. ESTADISTICA </t>
  </si>
  <si>
    <t>SECRETARIA HEMATO-ONCO</t>
  </si>
  <si>
    <t xml:space="preserve">CERRAJERO </t>
  </si>
  <si>
    <t>AUX. DE FARMACIA</t>
  </si>
  <si>
    <t xml:space="preserve">DIGITADORA FACTURACION </t>
  </si>
  <si>
    <t xml:space="preserve">SUPERVISOR MAYORDOMIA </t>
  </si>
  <si>
    <t xml:space="preserve">SECRETARIA DE NEFROLOGIA </t>
  </si>
  <si>
    <t xml:space="preserve">AYUDANTE DE ALMACEN QUIRURGICO </t>
  </si>
  <si>
    <t xml:space="preserve">AYUDANTE DE ALMACEN MATERIALES </t>
  </si>
  <si>
    <t>MENSAJERA CONTABILIDAD</t>
  </si>
  <si>
    <t>ENC. INTERINA DE CONTABILIDAD</t>
  </si>
  <si>
    <t>SECRETARIA CENISMI</t>
  </si>
  <si>
    <t>SECRETARIA SONOGRAFIA MAT.</t>
  </si>
  <si>
    <t>SOPORTE ADMINISTRATIVO</t>
  </si>
  <si>
    <t xml:space="preserve">ANALISTA PLANIFICACION </t>
  </si>
  <si>
    <t xml:space="preserve">AUX. FARMACIA </t>
  </si>
  <si>
    <t xml:space="preserve">ENC. COMPUTOS </t>
  </si>
  <si>
    <t xml:space="preserve">SECRETARIA CIRUGIA PLASTICA </t>
  </si>
  <si>
    <t xml:space="preserve">SANEAMIENTO </t>
  </si>
  <si>
    <t xml:space="preserve">ENC. ARCHIVO </t>
  </si>
  <si>
    <t xml:space="preserve">ENC. INTERINA DE COMPRAS </t>
  </si>
  <si>
    <t xml:space="preserve">ELECTICISTA Y OPERADOR DE BOMBA </t>
  </si>
  <si>
    <t xml:space="preserve">CONSERJE </t>
  </si>
  <si>
    <t>ANALISTA DE RECURSOS HUMANOS</t>
  </si>
  <si>
    <t xml:space="preserve">MAESTRO ALBANILERIA </t>
  </si>
  <si>
    <t xml:space="preserve">ING. ELECTROMECANICO </t>
  </si>
  <si>
    <t>ING. OXIGENO</t>
  </si>
  <si>
    <t>MENSAJERO</t>
  </si>
  <si>
    <t>DIGITADOR DE RAYOS X</t>
  </si>
  <si>
    <t>SECRETARIA SUB DIRECCION</t>
  </si>
  <si>
    <t xml:space="preserve">ASISTENTE </t>
  </si>
  <si>
    <t xml:space="preserve">CONCURRENCIA </t>
  </si>
  <si>
    <t xml:space="preserve">ENFERMERA QUIROFANO </t>
  </si>
  <si>
    <t xml:space="preserve">ENC. FARMACIA </t>
  </si>
  <si>
    <t xml:space="preserve">ENC. MORGUE </t>
  </si>
  <si>
    <t>COORDINADOR EMERGENCIA</t>
  </si>
  <si>
    <t xml:space="preserve">PLOMERO </t>
  </si>
  <si>
    <t xml:space="preserve">ATENCION AL USUARIO </t>
  </si>
  <si>
    <t xml:space="preserve">SECRETARIO  ENTREGA DE RESULTADO </t>
  </si>
  <si>
    <t xml:space="preserve">DIGITADORA CONSULTA EXTERNA </t>
  </si>
  <si>
    <t>AUXILIAR ADMINISTRATIVO</t>
  </si>
  <si>
    <t xml:space="preserve">DIGITADOR ELECTROENCEFALOGRAMA </t>
  </si>
  <si>
    <t xml:space="preserve">ENC. INTERINA ATENCION AL USUARIO </t>
  </si>
  <si>
    <t>ATENCION AL USUARIO FIN DE SEMANA</t>
  </si>
  <si>
    <t xml:space="preserve">SECRETARIA TOMA DE MUESTRA </t>
  </si>
  <si>
    <t xml:space="preserve">SECRETARIA  IMÁGENES </t>
  </si>
  <si>
    <t>ENC. DE ALMACEN Y SUMINISTRO</t>
  </si>
  <si>
    <t xml:space="preserve">SUPERVISORA MAYORDOMIA NOCTURNA </t>
  </si>
  <si>
    <t xml:space="preserve">SEGURIDAD FIN DE SEMANA </t>
  </si>
  <si>
    <t xml:space="preserve">ENCARGADA DE AUDITORIA MEDICA </t>
  </si>
  <si>
    <t>ENC. AUTORIZACION  DE SEGURO</t>
  </si>
  <si>
    <t>DIGITADORA FACTURACION  VESP.</t>
  </si>
  <si>
    <t xml:space="preserve">AYUDANTE DE ALBAÑILERIA </t>
  </si>
  <si>
    <t xml:space="preserve">JARDINERO </t>
  </si>
  <si>
    <t xml:space="preserve">CHOFER DE AMBULANCIA </t>
  </si>
  <si>
    <t xml:space="preserve">SECRETARIA ENCEFALOGRAMA </t>
  </si>
  <si>
    <t>DIGITADOR EMERGENCIA FIN DE SEM.</t>
  </si>
  <si>
    <t>ENC. UNIDAD TOMA DE MUESTRA</t>
  </si>
  <si>
    <t xml:space="preserve">SECRETARIA CARDIOLOGIA </t>
  </si>
  <si>
    <t xml:space="preserve">DIGITADORA ARCHIVO </t>
  </si>
  <si>
    <t xml:space="preserve">AUX. ROPERIA </t>
  </si>
  <si>
    <t xml:space="preserve">SECRETARIA DE UROLOGIA </t>
  </si>
  <si>
    <t xml:space="preserve">ELECTROMEDICINA </t>
  </si>
  <si>
    <t xml:space="preserve">SOPORTE INFORMATICO </t>
  </si>
  <si>
    <t xml:space="preserve">SECRETARIA FISIATRIA </t>
  </si>
  <si>
    <t xml:space="preserve">ENC. FACTURACION </t>
  </si>
  <si>
    <t xml:space="preserve">ELECTRICISTA </t>
  </si>
  <si>
    <t xml:space="preserve">DIGITADOR  DEPT. FACTURACION </t>
  </si>
  <si>
    <t>ROPERIA</t>
  </si>
  <si>
    <t>AUX. DE LAVANDERIA</t>
  </si>
  <si>
    <t>ANGELA</t>
  </si>
  <si>
    <t>EUSEBIO</t>
  </si>
  <si>
    <t>PSICOLOGA TERAPISTA AVA</t>
  </si>
  <si>
    <t xml:space="preserve">VIGILANTE </t>
  </si>
  <si>
    <t>ENC. SEGURIDAD</t>
  </si>
  <si>
    <t xml:space="preserve">JOSE LUIS </t>
  </si>
  <si>
    <t xml:space="preserve">REYES SILFA </t>
  </si>
  <si>
    <t xml:space="preserve">LAYDA </t>
  </si>
  <si>
    <t>VALDEZ  JIMENEZ</t>
  </si>
  <si>
    <t xml:space="preserve">SUPERVISORA DE LIMPIEZA </t>
  </si>
  <si>
    <t>FACTURACION</t>
  </si>
  <si>
    <t>DIRECCION</t>
  </si>
  <si>
    <t>MANTENIMIENTO</t>
  </si>
  <si>
    <t>NUTRICION</t>
  </si>
  <si>
    <t>ELECTROMEDICINA</t>
  </si>
  <si>
    <t>LAVANDERIA</t>
  </si>
  <si>
    <t>MAYORDOMIA</t>
  </si>
  <si>
    <t>LABORATORIO CLINICO</t>
  </si>
  <si>
    <t>ENFERMERIA</t>
  </si>
  <si>
    <t>TOMA DE MUESTRA</t>
  </si>
  <si>
    <t>CONTABILIDAD</t>
  </si>
  <si>
    <t>SONOGRAFIA</t>
  </si>
  <si>
    <t xml:space="preserve">RAYOS X </t>
  </si>
  <si>
    <t>SUB DIRECCION</t>
  </si>
  <si>
    <t>NEUMOLOGIA</t>
  </si>
  <si>
    <t>ADMINISTRATIVO</t>
  </si>
  <si>
    <t>OTORRINOLARINGOLOGIA</t>
  </si>
  <si>
    <t>BIBLIOTECA</t>
  </si>
  <si>
    <t xml:space="preserve"> ESTADISTICA </t>
  </si>
  <si>
    <t>HEMATOLOGIA</t>
  </si>
  <si>
    <t>FARMACIA</t>
  </si>
  <si>
    <t>NEFROLOGIA</t>
  </si>
  <si>
    <t>ALMACEN MATERIAL QUIRURGICO</t>
  </si>
  <si>
    <t>CENISMI</t>
  </si>
  <si>
    <t>PLANIFICACION</t>
  </si>
  <si>
    <t>COSTURA</t>
  </si>
  <si>
    <t>COMPUTO</t>
  </si>
  <si>
    <t>EPIDEMIOLOGIA</t>
  </si>
  <si>
    <t>CIRUGIA</t>
  </si>
  <si>
    <t>ARCHIVO</t>
  </si>
  <si>
    <t>ADMINISTRACION</t>
  </si>
  <si>
    <t>RECURSOS HUMANOS</t>
  </si>
  <si>
    <t>SERVICIOS GENERALES</t>
  </si>
  <si>
    <t>AUDITORIA MEDICA</t>
  </si>
  <si>
    <t>MORGUE</t>
  </si>
  <si>
    <t>NEUROCIRUGIA</t>
  </si>
  <si>
    <t xml:space="preserve"> ELECTROENCEFALOGRAMA </t>
  </si>
  <si>
    <t>IMÁGENES</t>
  </si>
  <si>
    <t>ALMACEN</t>
  </si>
  <si>
    <t>SEGUROS</t>
  </si>
  <si>
    <t xml:space="preserve"> ENCEFALOGRAMA </t>
  </si>
  <si>
    <t>BLOQUE QUIRURGICO</t>
  </si>
  <si>
    <t>COCINA</t>
  </si>
  <si>
    <t>CARDIOLOGIA</t>
  </si>
  <si>
    <t>UROLOGIA</t>
  </si>
  <si>
    <t>FISIATRIA</t>
  </si>
  <si>
    <t>FACTURACION Y SEGURO</t>
  </si>
  <si>
    <t xml:space="preserve">SALUD MENTAL </t>
  </si>
  <si>
    <t>GESTION ADMINISTRATIVA</t>
  </si>
  <si>
    <t>HOSPITALIZACION</t>
  </si>
  <si>
    <t>ESTABLECIMIENTO: HOSPITAL INFANTIL ROBERT READ CABRAL</t>
  </si>
  <si>
    <t>ESTABLECIMIENTO:_HOSPITAL INFANTIL ROBERTH READ CABRAL</t>
  </si>
  <si>
    <t>ESTABLECIMIENTO: HOSPITAL INFANTIL ROBERTH READ CABRAL</t>
  </si>
  <si>
    <t>ESTABLECIMIENTO:HOSPITAL INFANTIL ROBERTH READ CABRAL</t>
  </si>
  <si>
    <t>AÑO:2020</t>
  </si>
  <si>
    <t>AÑO 2020</t>
  </si>
  <si>
    <t>ALCANTARA</t>
  </si>
  <si>
    <t>JUAN CARLOS</t>
  </si>
  <si>
    <t>AQUINO PANIAGUA</t>
  </si>
  <si>
    <t>016-0017602-6</t>
  </si>
  <si>
    <t>IVETTE ALTAGRACIA</t>
  </si>
  <si>
    <t>ROSARIO CASTRO</t>
  </si>
  <si>
    <t>402-2548866-3</t>
  </si>
  <si>
    <t>TECNICO DE3 RX</t>
  </si>
  <si>
    <t xml:space="preserve">ELVYN JUNIOR </t>
  </si>
  <si>
    <t>001-1296052-1</t>
  </si>
  <si>
    <t>COOR. CLINICA COLON RECTAL</t>
  </si>
  <si>
    <t>QUIROFANO</t>
  </si>
  <si>
    <t>JAMILTHOM</t>
  </si>
  <si>
    <t>DIAZ MATOS</t>
  </si>
  <si>
    <t>078-0009876-1</t>
  </si>
  <si>
    <t>PEDRO LUIS</t>
  </si>
  <si>
    <t>CARVAJAL</t>
  </si>
  <si>
    <t>022-0029829-3</t>
  </si>
  <si>
    <t>QUIRICO ALBERTO</t>
  </si>
  <si>
    <t>016-0017045-8</t>
  </si>
  <si>
    <t>MICHELEN DE LA CRUZ</t>
  </si>
  <si>
    <t>RAFAELIN</t>
  </si>
  <si>
    <t>MONTERO MONTERO</t>
  </si>
  <si>
    <t>223-0099299-1</t>
  </si>
  <si>
    <t>JUAN AGUSTIN</t>
  </si>
  <si>
    <t>CABRERA FABIAN</t>
  </si>
  <si>
    <t>001-0628651-1</t>
  </si>
  <si>
    <t>010-0073630-4</t>
  </si>
  <si>
    <t>CHOFER</t>
  </si>
  <si>
    <t>06/03/2000</t>
  </si>
  <si>
    <t xml:space="preserve"> 22/10/2015</t>
  </si>
  <si>
    <t>031-0053038-9</t>
  </si>
  <si>
    <t>001-1861799-2</t>
  </si>
  <si>
    <t>223-0142693-2</t>
  </si>
  <si>
    <t>001-1769695-5</t>
  </si>
  <si>
    <t>002-0130829-3</t>
  </si>
  <si>
    <t>402-2438753-6</t>
  </si>
  <si>
    <t>402-2539251-9</t>
  </si>
  <si>
    <t>001-0481301-9</t>
  </si>
  <si>
    <t>223-0106357-8</t>
  </si>
  <si>
    <t>022-0024038-6</t>
  </si>
  <si>
    <t>023-0142364-2</t>
  </si>
  <si>
    <t>002-0146700-8</t>
  </si>
  <si>
    <t>072-0012017-3</t>
  </si>
  <si>
    <t>402-2370845-0</t>
  </si>
  <si>
    <t>050-0041444-0</t>
  </si>
  <si>
    <t>ROSANNA</t>
  </si>
  <si>
    <t>SANCHEZ PRESINAL</t>
  </si>
  <si>
    <t xml:space="preserve">DARIO </t>
  </si>
  <si>
    <t>MATEO DE LOS SANTOS</t>
  </si>
  <si>
    <t>GUILLERMO</t>
  </si>
  <si>
    <t>ORTIZ</t>
  </si>
  <si>
    <t>ENCARNACION SEVERINO</t>
  </si>
  <si>
    <t>RODRIGUEZ GALICE</t>
  </si>
  <si>
    <t>001-0004724-7</t>
  </si>
  <si>
    <t>001-1841878-9</t>
  </si>
  <si>
    <t>223-0121007-0</t>
  </si>
  <si>
    <t>225-0003900-7</t>
  </si>
  <si>
    <t>001-0524065-9</t>
  </si>
  <si>
    <t>001-1732456-6</t>
  </si>
  <si>
    <t>002-0025587-5</t>
  </si>
  <si>
    <t>010-0108847-3</t>
  </si>
  <si>
    <t>087-0020496-2</t>
  </si>
  <si>
    <t>001-1357577-3</t>
  </si>
  <si>
    <t>001-0838128-6</t>
  </si>
  <si>
    <t>001-1887204-3</t>
  </si>
  <si>
    <t>001-1615758-7</t>
  </si>
  <si>
    <t>005-0031829-0</t>
  </si>
  <si>
    <t>001-1298527-0</t>
  </si>
  <si>
    <t>012-0069216-6</t>
  </si>
  <si>
    <t>225-0019307-7</t>
  </si>
  <si>
    <t>225-0053351-2</t>
  </si>
  <si>
    <t>048-0100715-6</t>
  </si>
  <si>
    <t>001-0093451-2</t>
  </si>
  <si>
    <t>001-0063890-7</t>
  </si>
  <si>
    <t>016-0015094-8</t>
  </si>
  <si>
    <t>223-0008494-8</t>
  </si>
  <si>
    <t>228-0001831-3</t>
  </si>
  <si>
    <t>001-0030683-6</t>
  </si>
  <si>
    <t>001-1207633-6</t>
  </si>
  <si>
    <t>001-0985467-9</t>
  </si>
  <si>
    <t>018-0010331-7</t>
  </si>
  <si>
    <t>001-1333594-7</t>
  </si>
  <si>
    <t>093-0040334-3</t>
  </si>
  <si>
    <t>001-1246981-2</t>
  </si>
  <si>
    <t>001-0628911-9</t>
  </si>
  <si>
    <t>001-1791778-1</t>
  </si>
  <si>
    <t>402-2403725-5</t>
  </si>
  <si>
    <t>001-1783856-5</t>
  </si>
  <si>
    <t>093-0063193-5</t>
  </si>
  <si>
    <t>001-0492368-5</t>
  </si>
  <si>
    <t>001-0833241-2</t>
  </si>
  <si>
    <t>402-2228664-9</t>
  </si>
  <si>
    <t>001-0243944-5</t>
  </si>
  <si>
    <t>001-0769940-7</t>
  </si>
  <si>
    <t>001-1523307-4</t>
  </si>
  <si>
    <t>001-0367533-6</t>
  </si>
  <si>
    <t>093-0069646-6</t>
  </si>
  <si>
    <t>058-0010068-6</t>
  </si>
  <si>
    <t>001-0451134-0</t>
  </si>
  <si>
    <t>402-2163004-5</t>
  </si>
  <si>
    <t>224-0014080-6</t>
  </si>
  <si>
    <t>001-0901631-1</t>
  </si>
  <si>
    <t>079-0012404-6</t>
  </si>
  <si>
    <t>001-0057918-4</t>
  </si>
  <si>
    <t>001-1030970-5</t>
  </si>
  <si>
    <t>046-0036338-8</t>
  </si>
  <si>
    <t>001-1415925-4</t>
  </si>
  <si>
    <t>001-0690726-4</t>
  </si>
  <si>
    <t>001-0111068-2</t>
  </si>
  <si>
    <t>001-0893943-0</t>
  </si>
  <si>
    <t>402-2098185-2</t>
  </si>
  <si>
    <t>001-1717147-0</t>
  </si>
  <si>
    <t>031-0499558-8</t>
  </si>
  <si>
    <t>002-0161535-8</t>
  </si>
  <si>
    <t>001-0931358-5</t>
  </si>
  <si>
    <t>001-1199851-4</t>
  </si>
  <si>
    <t>001-0112997-1</t>
  </si>
  <si>
    <t>012-0000279-6</t>
  </si>
  <si>
    <t>119-0000533-8</t>
  </si>
  <si>
    <t>402-2513199-0</t>
  </si>
  <si>
    <t>001-1089592-7</t>
  </si>
  <si>
    <t>001-0232977-8</t>
  </si>
  <si>
    <t>001-1226938-6</t>
  </si>
  <si>
    <t>001-1108559-3</t>
  </si>
  <si>
    <t>001-0809141-4</t>
  </si>
  <si>
    <t>001-0631615-1</t>
  </si>
  <si>
    <t>402-2144775-4</t>
  </si>
  <si>
    <t>223-0155303-2</t>
  </si>
  <si>
    <t>031-0416629-7</t>
  </si>
  <si>
    <t>001-0815517-7</t>
  </si>
  <si>
    <t>402-2215230-4</t>
  </si>
  <si>
    <t>001-0957459-0</t>
  </si>
  <si>
    <t>001-0675501-1</t>
  </si>
  <si>
    <t>001-0344336-2</t>
  </si>
  <si>
    <t>093-0018177-4</t>
  </si>
  <si>
    <t>225-0021751-2</t>
  </si>
  <si>
    <t>001-0125596-6</t>
  </si>
  <si>
    <t>001-1218781-0</t>
  </si>
  <si>
    <t>017-0019843-3</t>
  </si>
  <si>
    <t>224-0061718-3</t>
  </si>
  <si>
    <t>047-0195779-9</t>
  </si>
  <si>
    <t>001-1015137-0</t>
  </si>
  <si>
    <t>001-1505991-7</t>
  </si>
  <si>
    <t>037-0083929-7</t>
  </si>
  <si>
    <t>402-2214191-9</t>
  </si>
  <si>
    <t>402-2649863-8</t>
  </si>
  <si>
    <t>001-0579292-3</t>
  </si>
  <si>
    <t>001-0618233-0</t>
  </si>
  <si>
    <t>001-0627228-9</t>
  </si>
  <si>
    <t>001-0132810-2</t>
  </si>
  <si>
    <t>001-0427697-7</t>
  </si>
  <si>
    <t>001-0728428-3</t>
  </si>
  <si>
    <t>001-1229457-4</t>
  </si>
  <si>
    <t>001-1685412-6</t>
  </si>
  <si>
    <t>001-1820755-4</t>
  </si>
  <si>
    <t>001-0073375-1</t>
  </si>
  <si>
    <t>402-2741910-4</t>
  </si>
  <si>
    <t>001-0305989-5</t>
  </si>
  <si>
    <t>001-0783968-0</t>
  </si>
  <si>
    <t>001-1592070-4</t>
  </si>
  <si>
    <t>001-0284944-5</t>
  </si>
  <si>
    <t>001-1113683-4</t>
  </si>
  <si>
    <t>001-0313426-8</t>
  </si>
  <si>
    <t>001-1106268-3</t>
  </si>
  <si>
    <t>002-0154054-9</t>
  </si>
  <si>
    <t>001-1432385-0</t>
  </si>
  <si>
    <t>225-0010008-0</t>
  </si>
  <si>
    <t>001-0745959-6</t>
  </si>
  <si>
    <t>001-1875667-5</t>
  </si>
  <si>
    <t>001-1614881-8</t>
  </si>
  <si>
    <t>001-1916501-7</t>
  </si>
  <si>
    <t>001-1062471-5</t>
  </si>
  <si>
    <t>001-0352999-6</t>
  </si>
  <si>
    <t>001-1143180-5</t>
  </si>
  <si>
    <t>001-0951930-6</t>
  </si>
  <si>
    <t>001-1328691-8</t>
  </si>
  <si>
    <t>093-0067525-4</t>
  </si>
  <si>
    <t>001-0357640-1</t>
  </si>
  <si>
    <t>001-1104267-7</t>
  </si>
  <si>
    <t>001-1229112-5</t>
  </si>
  <si>
    <t>001-0782269-4</t>
  </si>
  <si>
    <t>001-1276143-2</t>
  </si>
  <si>
    <t>402-2624014-7</t>
  </si>
  <si>
    <t>001-0794559-4</t>
  </si>
  <si>
    <t>003-0080250-1</t>
  </si>
  <si>
    <t>001-0276596-3</t>
  </si>
  <si>
    <t>001-1468809-6</t>
  </si>
  <si>
    <t>001-0474223-4</t>
  </si>
  <si>
    <t>001-1615246-3</t>
  </si>
  <si>
    <t>108-0008722-2</t>
  </si>
  <si>
    <t>001-0559209-1</t>
  </si>
  <si>
    <t>224-0024034-1</t>
  </si>
  <si>
    <t>001-1812445-2</t>
  </si>
  <si>
    <t>226-0004741-3</t>
  </si>
  <si>
    <t>001-1676942-3</t>
  </si>
  <si>
    <t>001-1447967-8</t>
  </si>
  <si>
    <t>225-0042809-3</t>
  </si>
  <si>
    <t>001-0208002-5</t>
  </si>
  <si>
    <t>001-1890866-4</t>
  </si>
  <si>
    <t>001-1895363-7</t>
  </si>
  <si>
    <t>224-0067432-5</t>
  </si>
  <si>
    <t>023-0146803-5</t>
  </si>
  <si>
    <t>001-0142306-9</t>
  </si>
  <si>
    <t>001-0548716-9</t>
  </si>
  <si>
    <t>001-1909618-8</t>
  </si>
  <si>
    <t>001-1715099-5</t>
  </si>
  <si>
    <t>016-0009413-8</t>
  </si>
  <si>
    <t>108-0007627-4</t>
  </si>
  <si>
    <t>FONDO: 03140000237</t>
  </si>
  <si>
    <t>CTA. OBJETAL: 21113</t>
  </si>
  <si>
    <t>CTA. OBJETAL: 211207</t>
  </si>
  <si>
    <t xml:space="preserve">FONDO  03140000237 </t>
  </si>
  <si>
    <t>CTA. OBJETAL:211201</t>
  </si>
  <si>
    <t>SRS METROPOLITANA</t>
  </si>
  <si>
    <t>223-0106567-2</t>
  </si>
  <si>
    <t>SRS: METROPOLITANA</t>
  </si>
  <si>
    <t>TECNICO DE ELECTROENCEFALOGRAMA</t>
  </si>
  <si>
    <t>NELSON RAFAEL</t>
  </si>
  <si>
    <t>BELLO</t>
  </si>
  <si>
    <t>020-0018027-9</t>
  </si>
  <si>
    <t xml:space="preserve">AUXILIAR </t>
  </si>
  <si>
    <t>ALMACEN QUIRURGICO</t>
  </si>
  <si>
    <t xml:space="preserve">BANNA </t>
  </si>
  <si>
    <t>PAULINO</t>
  </si>
  <si>
    <t>012-0088367-4</t>
  </si>
  <si>
    <t>AUDITOR MEDICO</t>
  </si>
  <si>
    <t>JOSEFINA ACOSTA</t>
  </si>
  <si>
    <t>ACOSTA</t>
  </si>
  <si>
    <t>001-0673523-6</t>
  </si>
  <si>
    <t>001-1429425-9</t>
  </si>
  <si>
    <t>EDGAR GERONIMO</t>
  </si>
  <si>
    <t>MONTAÑO</t>
  </si>
  <si>
    <t>001-1316960-1</t>
  </si>
  <si>
    <t xml:space="preserve">NEUROLOGIA </t>
  </si>
  <si>
    <t xml:space="preserve">FERNANDITO </t>
  </si>
  <si>
    <t>016-0013067-6</t>
  </si>
  <si>
    <t xml:space="preserve">ADISON </t>
  </si>
  <si>
    <t>MARTINEZ MARTE</t>
  </si>
  <si>
    <t>224-0068855-6</t>
  </si>
  <si>
    <t xml:space="preserve">VICTORIA </t>
  </si>
  <si>
    <t>LOPEZ</t>
  </si>
  <si>
    <t>018-0048123-4</t>
  </si>
  <si>
    <t>AUDITORA</t>
  </si>
  <si>
    <t>FEBRILLET JACINTO</t>
  </si>
  <si>
    <t>REYES LEDESMA</t>
  </si>
  <si>
    <t xml:space="preserve">MIREDANY </t>
  </si>
  <si>
    <t>CONCEPCION</t>
  </si>
  <si>
    <t xml:space="preserve">ALMACEN QUIRURGICO </t>
  </si>
  <si>
    <t> 01/10/2013</t>
  </si>
  <si>
    <t> 01/10/2007</t>
  </si>
  <si>
    <t>ONCOHEMATOLOGIA</t>
  </si>
  <si>
    <t>TOTAL</t>
  </si>
  <si>
    <t>MES: SEPTIEMBRE</t>
  </si>
  <si>
    <t>EURISPIDE</t>
  </si>
  <si>
    <t>VOLQUEZ MATOS</t>
  </si>
  <si>
    <t>076-0017978-7</t>
  </si>
  <si>
    <t xml:space="preserve">KRISMELY ANNALISSA </t>
  </si>
  <si>
    <t xml:space="preserve">MOYA MEJIA </t>
  </si>
  <si>
    <t>051-0007880-6</t>
  </si>
  <si>
    <t>SUB DIRECTORA</t>
  </si>
  <si>
    <t xml:space="preserve">DIRECTOR </t>
  </si>
  <si>
    <t xml:space="preserve">ESTEFANI PAOLA </t>
  </si>
  <si>
    <t xml:space="preserve">CUEVAS VERAS </t>
  </si>
  <si>
    <t>402-2031911-1</t>
  </si>
  <si>
    <t>YANISI</t>
  </si>
  <si>
    <t>MADE</t>
  </si>
  <si>
    <t>001-0777493-7</t>
  </si>
  <si>
    <t xml:space="preserve">YEFFERSON  ALEJANDRO </t>
  </si>
  <si>
    <t xml:space="preserve">ESPINAL UREÑA </t>
  </si>
  <si>
    <t>031-0530431-9</t>
  </si>
  <si>
    <t>FACTURADOR</t>
  </si>
  <si>
    <t xml:space="preserve">SEGURO Y FACTURACION </t>
  </si>
  <si>
    <t xml:space="preserve">ANEURYS </t>
  </si>
  <si>
    <t xml:space="preserve">TAVAREZ LANTIGUA </t>
  </si>
  <si>
    <t>223-0009336-0</t>
  </si>
  <si>
    <t>SANDRA ILARIZA</t>
  </si>
  <si>
    <t>PERDOMO BUSSI</t>
  </si>
  <si>
    <t xml:space="preserve">COORDINADORA OPERATIVA </t>
  </si>
  <si>
    <t xml:space="preserve">PEREZ PEÑA </t>
  </si>
  <si>
    <t>TECNICO DE TOMOGRAFIA</t>
  </si>
  <si>
    <t>001-1349930-5</t>
  </si>
  <si>
    <t xml:space="preserve">MARLUZ GREGORIA </t>
  </si>
  <si>
    <t xml:space="preserve">GONZALEZ MEJIA </t>
  </si>
  <si>
    <t>ASITENTE</t>
  </si>
  <si>
    <t>013-0052731-2</t>
  </si>
  <si>
    <t>MERCEDES LOURDES</t>
  </si>
  <si>
    <t xml:space="preserve">MARTINEZ DIAZ </t>
  </si>
  <si>
    <t>402-2181627-1</t>
  </si>
  <si>
    <t xml:space="preserve">ANNY YOCAIRA </t>
  </si>
  <si>
    <t xml:space="preserve">ROSARIO FELIZ </t>
  </si>
  <si>
    <t>225-0047466-7</t>
  </si>
  <si>
    <t>EDWIN JESUS</t>
  </si>
  <si>
    <t>PICHARDO BACILIO</t>
  </si>
  <si>
    <t>402-2254210-8</t>
  </si>
  <si>
    <t xml:space="preserve">OSVALDO </t>
  </si>
  <si>
    <t xml:space="preserve">ENCARNACION CUEVAS </t>
  </si>
  <si>
    <t xml:space="preserve">AUXILIAR DE FARMACIA </t>
  </si>
  <si>
    <t>001-1098904-3</t>
  </si>
  <si>
    <t>GERSCHSON</t>
  </si>
  <si>
    <t>PEREZ RAMIREZ</t>
  </si>
  <si>
    <t xml:space="preserve">TECNICO EN RAYOS X </t>
  </si>
  <si>
    <t>037-0070013-5</t>
  </si>
  <si>
    <t xml:space="preserve">ADELSON </t>
  </si>
  <si>
    <t xml:space="preserve">RODRIGUEZ MUÑOZ </t>
  </si>
  <si>
    <t>402-3546266-6</t>
  </si>
  <si>
    <t xml:space="preserve">ZENEIDA </t>
  </si>
  <si>
    <t xml:space="preserve">ESPINAL </t>
  </si>
  <si>
    <t>001-0008453-2</t>
  </si>
  <si>
    <t xml:space="preserve">JAIRO MANUEL </t>
  </si>
  <si>
    <t>ARAUJO LORA</t>
  </si>
  <si>
    <t>SUPERVISIOR MANTENIMIENTO</t>
  </si>
  <si>
    <t>001-1796504-6</t>
  </si>
  <si>
    <t xml:space="preserve">MARIVIC </t>
  </si>
  <si>
    <t>MARTINEZ OGANDO</t>
  </si>
  <si>
    <t>42-2546127-2</t>
  </si>
  <si>
    <t xml:space="preserve">ELIZABETH MARIA </t>
  </si>
  <si>
    <t>GUERRERO MOREL</t>
  </si>
  <si>
    <t>402-3087133-3</t>
  </si>
  <si>
    <t xml:space="preserve">HECTOR AUGUSTO </t>
  </si>
  <si>
    <t>CORDERO CORCINO</t>
  </si>
  <si>
    <t>PLOMERO</t>
  </si>
  <si>
    <t>012-0047075-3</t>
  </si>
  <si>
    <t xml:space="preserve">ANA MILAGROS </t>
  </si>
  <si>
    <t>VENTURA CABA</t>
  </si>
  <si>
    <t xml:space="preserve">ENCARGADA DE ATENCION AL USUARIO </t>
  </si>
  <si>
    <t>001-1916903-5</t>
  </si>
  <si>
    <t xml:space="preserve">ELIDANIA ALTAGRACIA </t>
  </si>
  <si>
    <t>CONTRERAS</t>
  </si>
  <si>
    <t xml:space="preserve">MEDICO ENCARGADA DE VIGILANCIA A LAS REACCIONES ADVERSAS A MEDICAMENTOS </t>
  </si>
  <si>
    <t>047-0177341-0</t>
  </si>
  <si>
    <t>YOARA FRANCISCA</t>
  </si>
  <si>
    <t>GLADYS</t>
  </si>
  <si>
    <t>BELTRAN NOVAS</t>
  </si>
  <si>
    <t>228-0003021-9</t>
  </si>
  <si>
    <t xml:space="preserve">JORGE LUIS </t>
  </si>
  <si>
    <t xml:space="preserve">GOMEZ SEGURA </t>
  </si>
  <si>
    <t>001-1780233-0</t>
  </si>
  <si>
    <t>SUPERVISOR DE MAYORDOMIA</t>
  </si>
  <si>
    <t xml:space="preserve">SUPERVISORA DE MAYORDOMIA </t>
  </si>
  <si>
    <t xml:space="preserve"> MAYORDOMIA </t>
  </si>
  <si>
    <t>034-0009972-1</t>
  </si>
  <si>
    <t xml:space="preserve">CARRASCO </t>
  </si>
  <si>
    <t xml:space="preserve">LOURDES DEL CARMEN </t>
  </si>
  <si>
    <t xml:space="preserve">SANTA CATALINA </t>
  </si>
  <si>
    <t>SANTANA</t>
  </si>
  <si>
    <t xml:space="preserve">ENCARGADA INTERINA DE RECURSOS HUMANOS </t>
  </si>
  <si>
    <t>001-0005136-6</t>
  </si>
  <si>
    <t>001-0677840-0</t>
  </si>
  <si>
    <t xml:space="preserve">REYNA </t>
  </si>
  <si>
    <t>GOMEZ</t>
  </si>
  <si>
    <t>402-2737416-8</t>
  </si>
  <si>
    <t xml:space="preserve">MES :DICIEMBRE </t>
  </si>
  <si>
    <t>FLOR DE LIZ</t>
  </si>
  <si>
    <t>FLORIAN NINA</t>
  </si>
  <si>
    <t>402-2754821-7</t>
  </si>
  <si>
    <t xml:space="preserve">LUIS RAFAEL </t>
  </si>
  <si>
    <t xml:space="preserve">DOMINGUEZ PERDOMO </t>
  </si>
  <si>
    <t>402-3035654-1</t>
  </si>
  <si>
    <t xml:space="preserve">LEIDY CAROLINA </t>
  </si>
  <si>
    <t>TAVERAS</t>
  </si>
  <si>
    <t>001-1902279-6</t>
  </si>
  <si>
    <t xml:space="preserve">JESUA </t>
  </si>
  <si>
    <t xml:space="preserve">MARTINEZ  CAMPUSANO </t>
  </si>
  <si>
    <t>002-0179095-3</t>
  </si>
  <si>
    <t xml:space="preserve">MARIA ESPERANZA </t>
  </si>
  <si>
    <t xml:space="preserve">LUGO CAMPUSANO </t>
  </si>
  <si>
    <t>FACTURADORA</t>
  </si>
  <si>
    <t>093-0045024-5</t>
  </si>
  <si>
    <t xml:space="preserve">ALIDA FATIMA </t>
  </si>
  <si>
    <t xml:space="preserve">SANTOS BATISTA </t>
  </si>
  <si>
    <t>093-0049360-9</t>
  </si>
  <si>
    <t xml:space="preserve">GIARDINI EMMANUEL </t>
  </si>
  <si>
    <t xml:space="preserve">MERAN MESA </t>
  </si>
  <si>
    <t>012-0095306-3</t>
  </si>
  <si>
    <t xml:space="preserve">PAULINA </t>
  </si>
  <si>
    <t>DE LA CRUZ BRITO</t>
  </si>
  <si>
    <t>402-2099572-0</t>
  </si>
  <si>
    <t>ELIZABETH</t>
  </si>
  <si>
    <t>MARTE SANTIAGO</t>
  </si>
  <si>
    <t>002-0168671-4</t>
  </si>
  <si>
    <t>SUJEILIS</t>
  </si>
  <si>
    <t xml:space="preserve">SABRINA FERNANDEZ </t>
  </si>
  <si>
    <t>402-2008596-9</t>
  </si>
  <si>
    <t>MAGDELINE YAMILEX</t>
  </si>
  <si>
    <t>REYES CABRERA</t>
  </si>
  <si>
    <t>002-0180303-8</t>
  </si>
  <si>
    <t xml:space="preserve">JONATHAN </t>
  </si>
  <si>
    <t>224-0071410-5</t>
  </si>
  <si>
    <t>ROSA ANGELINA</t>
  </si>
  <si>
    <t xml:space="preserve">GUZMAN DE LA CRUZ </t>
  </si>
  <si>
    <t>001-1723937-6</t>
  </si>
  <si>
    <t>JENNIFER ONIDIA</t>
  </si>
  <si>
    <t>SANCHEZ ASTACIO</t>
  </si>
  <si>
    <t>001-1720081-6</t>
  </si>
  <si>
    <t xml:space="preserve">YONIBIO </t>
  </si>
  <si>
    <t xml:space="preserve">MUÑOZ ROCHE </t>
  </si>
  <si>
    <t xml:space="preserve">AYUDANTE DE MANTENIMIENTO </t>
  </si>
  <si>
    <t>001-0225668-2</t>
  </si>
  <si>
    <t xml:space="preserve">RAFAEL ELIAS </t>
  </si>
  <si>
    <t>RUIZ NUÑEZ</t>
  </si>
  <si>
    <t xml:space="preserve">ENACARGADO DE ACTIVO FIJOS </t>
  </si>
  <si>
    <t>224-0051470-3</t>
  </si>
  <si>
    <t xml:space="preserve">JATNNA CAROLINA </t>
  </si>
  <si>
    <t xml:space="preserve">JAQUEZ PERDOMO </t>
  </si>
  <si>
    <t>402-2096517-8</t>
  </si>
  <si>
    <t xml:space="preserve">SANTA VIRGINIA </t>
  </si>
  <si>
    <t>CABRERA HERNANDEZ</t>
  </si>
  <si>
    <t>AUXILIAR DE NUTRICION</t>
  </si>
  <si>
    <t>001-1779427-1</t>
  </si>
  <si>
    <t>MES :DICIEMBRE</t>
  </si>
  <si>
    <t>MES : DICIEMBRE</t>
  </si>
  <si>
    <t xml:space="preserve">ALTAGRACIA  A. DE JESUS </t>
  </si>
  <si>
    <t xml:space="preserve">DE LA ROSA ALVAREZ </t>
  </si>
  <si>
    <t>001-1033609-6</t>
  </si>
  <si>
    <t xml:space="preserve">ALEIDA  MARIA </t>
  </si>
  <si>
    <t xml:space="preserve">REYES JIMENEZ </t>
  </si>
  <si>
    <t>001-0027727-6</t>
  </si>
  <si>
    <t xml:space="preserve">DOMINGA </t>
  </si>
  <si>
    <t>402-2153594-7</t>
  </si>
  <si>
    <t xml:space="preserve">MARCOS ANTONIO </t>
  </si>
  <si>
    <t xml:space="preserve">RUDILANIA </t>
  </si>
  <si>
    <t>001-0159931-4</t>
  </si>
  <si>
    <t xml:space="preserve">SARIBEL </t>
  </si>
  <si>
    <t>402-0966885-0</t>
  </si>
  <si>
    <t xml:space="preserve">ANA GREGORIA </t>
  </si>
  <si>
    <t xml:space="preserve">PERDOMO RODRIGUEZ </t>
  </si>
  <si>
    <t xml:space="preserve">LUZON </t>
  </si>
  <si>
    <t xml:space="preserve">SECRETARIA IMÁGENES MEDICA </t>
  </si>
  <si>
    <t xml:space="preserve">MEDINA VALENZUELA </t>
  </si>
  <si>
    <t xml:space="preserve">AUXILIAR DE FACTURACION </t>
  </si>
  <si>
    <t>223-0164795-8</t>
  </si>
  <si>
    <t>CAMILLERO</t>
  </si>
  <si>
    <t xml:space="preserve">LUGO ALCANTARA </t>
  </si>
  <si>
    <t>FISITERAPEUTA</t>
  </si>
  <si>
    <t xml:space="preserve">SALUD CUCAL </t>
  </si>
  <si>
    <t xml:space="preserve">ALIMENTACION Y NUTRICION </t>
  </si>
  <si>
    <t xml:space="preserve">IMÁGENES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</si>
</sst>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&quot;RD$&quot;#,##0.00"/>
    <numFmt numFmtId="167" formatCode="dd/mm/yy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333333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6" fillId="0" borderId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6" fillId="0" borderId="0"/>
    <xf numFmtId="165" fontId="10" fillId="0" borderId="0" applyFont="0" applyFill="0" applyBorder="0" applyAlignment="0" applyProtection="0"/>
    <xf numFmtId="0" fontId="10" fillId="0" borderId="0"/>
    <xf numFmtId="0" fontId="16" fillId="0" borderId="0"/>
    <xf numFmtId="165" fontId="10" fillId="0" borderId="0" applyFont="0" applyFill="0" applyBorder="0" applyAlignment="0" applyProtection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7" fillId="2" borderId="1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2" borderId="1" xfId="0" applyFill="1" applyBorder="1"/>
    <xf numFmtId="0" fontId="0" fillId="3" borderId="1" xfId="0" applyFill="1" applyBorder="1"/>
    <xf numFmtId="0" fontId="9" fillId="0" borderId="0" xfId="0" applyFont="1" applyAlignment="1"/>
    <xf numFmtId="0" fontId="8" fillId="0" borderId="0" xfId="0" applyFont="1" applyAlignment="1"/>
    <xf numFmtId="0" fontId="11" fillId="4" borderId="1" xfId="0" applyFont="1" applyFill="1" applyBorder="1"/>
    <xf numFmtId="43" fontId="11" fillId="0" borderId="1" xfId="1" applyFont="1" applyBorder="1"/>
    <xf numFmtId="43" fontId="11" fillId="4" borderId="1" xfId="1" applyFont="1" applyFill="1" applyBorder="1"/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4" borderId="3" xfId="0" applyFont="1" applyFill="1" applyBorder="1"/>
    <xf numFmtId="166" fontId="6" fillId="4" borderId="1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49" fontId="13" fillId="0" borderId="3" xfId="0" applyNumberFormat="1" applyFont="1" applyBorder="1"/>
    <xf numFmtId="166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/>
    </xf>
    <xf numFmtId="166" fontId="0" fillId="0" borderId="1" xfId="0" applyNumberFormat="1" applyBorder="1"/>
    <xf numFmtId="166" fontId="7" fillId="3" borderId="1" xfId="0" applyNumberFormat="1" applyFont="1" applyFill="1" applyBorder="1"/>
    <xf numFmtId="0" fontId="13" fillId="4" borderId="1" xfId="0" applyFont="1" applyFill="1" applyBorder="1"/>
    <xf numFmtId="49" fontId="13" fillId="4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166" fontId="5" fillId="4" borderId="1" xfId="1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166" fontId="4" fillId="4" borderId="1" xfId="1" applyNumberFormat="1" applyFont="1" applyFill="1" applyBorder="1" applyAlignment="1">
      <alignment horizontal="right"/>
    </xf>
    <xf numFmtId="0" fontId="15" fillId="0" borderId="1" xfId="0" applyFont="1" applyBorder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14" fontId="13" fillId="0" borderId="1" xfId="0" applyNumberFormat="1" applyFont="1" applyFill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167" fontId="13" fillId="0" borderId="1" xfId="0" applyNumberFormat="1" applyFont="1" applyFill="1" applyBorder="1" applyAlignment="1">
      <alignment horizontal="left"/>
    </xf>
    <xf numFmtId="167" fontId="13" fillId="4" borderId="1" xfId="0" applyNumberFormat="1" applyFont="1" applyFill="1" applyBorder="1" applyAlignment="1">
      <alignment horizontal="left"/>
    </xf>
    <xf numFmtId="14" fontId="13" fillId="0" borderId="3" xfId="0" applyNumberFormat="1" applyFont="1" applyFill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0" xfId="0"/>
    <xf numFmtId="0" fontId="0" fillId="0" borderId="1" xfId="0" applyBorder="1"/>
    <xf numFmtId="0" fontId="13" fillId="4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/>
    <xf numFmtId="0" fontId="0" fillId="0" borderId="6" xfId="0" applyBorder="1"/>
    <xf numFmtId="0" fontId="2" fillId="4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5" fillId="4" borderId="1" xfId="1" applyNumberFormat="1" applyFont="1" applyFill="1" applyBorder="1" applyAlignment="1">
      <alignment horizontal="left"/>
    </xf>
    <xf numFmtId="49" fontId="12" fillId="4" borderId="1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166" fontId="2" fillId="4" borderId="1" xfId="3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167" fontId="13" fillId="0" borderId="0" xfId="0" applyNumberFormat="1" applyFont="1" applyFill="1" applyBorder="1" applyAlignment="1">
      <alignment horizontal="left"/>
    </xf>
    <xf numFmtId="167" fontId="13" fillId="0" borderId="3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left"/>
    </xf>
    <xf numFmtId="14" fontId="13" fillId="0" borderId="0" xfId="0" applyNumberFormat="1" applyFont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14" fontId="17" fillId="0" borderId="0" xfId="0" applyNumberFormat="1" applyFont="1" applyAlignment="1">
      <alignment horizontal="left"/>
    </xf>
    <xf numFmtId="0" fontId="17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3" fontId="18" fillId="5" borderId="1" xfId="0" applyNumberFormat="1" applyFont="1" applyFill="1" applyBorder="1"/>
    <xf numFmtId="43" fontId="0" fillId="0" borderId="0" xfId="1" applyFont="1" applyAlignment="1">
      <alignment horizontal="left"/>
    </xf>
    <xf numFmtId="43" fontId="7" fillId="2" borderId="1" xfId="1" applyFont="1" applyFill="1" applyBorder="1" applyAlignment="1">
      <alignment horizontal="left" wrapText="1"/>
    </xf>
    <xf numFmtId="43" fontId="13" fillId="4" borderId="1" xfId="1" applyFont="1" applyFill="1" applyBorder="1" applyAlignment="1">
      <alignment horizontal="left"/>
    </xf>
    <xf numFmtId="43" fontId="1" fillId="0" borderId="1" xfId="1" applyFont="1" applyBorder="1" applyAlignment="1">
      <alignment horizontal="left"/>
    </xf>
    <xf numFmtId="43" fontId="1" fillId="4" borderId="1" xfId="1" applyFont="1" applyFill="1" applyBorder="1" applyAlignment="1">
      <alignment horizontal="left"/>
    </xf>
    <xf numFmtId="43" fontId="13" fillId="4" borderId="4" xfId="1" applyFont="1" applyFill="1" applyBorder="1" applyAlignment="1">
      <alignment horizontal="left"/>
    </xf>
    <xf numFmtId="43" fontId="7" fillId="0" borderId="5" xfId="1" applyFont="1" applyBorder="1" applyAlignment="1">
      <alignment horizontal="left" wrapText="1"/>
    </xf>
    <xf numFmtId="43" fontId="0" fillId="0" borderId="0" xfId="1" applyFont="1" applyAlignment="1">
      <alignment horizontal="left" wrapText="1"/>
    </xf>
    <xf numFmtId="43" fontId="1" fillId="4" borderId="1" xfId="1" applyFont="1" applyFill="1" applyBorder="1"/>
    <xf numFmtId="0" fontId="13" fillId="4" borderId="1" xfId="0" applyFont="1" applyFill="1" applyBorder="1" applyAlignment="1"/>
    <xf numFmtId="0" fontId="1" fillId="4" borderId="1" xfId="0" applyFont="1" applyFill="1" applyBorder="1"/>
    <xf numFmtId="43" fontId="1" fillId="4" borderId="1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Border="1"/>
    <xf numFmtId="0" fontId="13" fillId="0" borderId="1" xfId="0" applyFont="1" applyFill="1" applyBorder="1"/>
    <xf numFmtId="166" fontId="1" fillId="4" borderId="1" xfId="1" applyNumberFormat="1" applyFont="1" applyFill="1" applyBorder="1" applyAlignment="1"/>
    <xf numFmtId="0" fontId="1" fillId="4" borderId="0" xfId="0" applyFont="1" applyFill="1" applyBorder="1"/>
    <xf numFmtId="0" fontId="11" fillId="0" borderId="0" xfId="0" applyFont="1"/>
    <xf numFmtId="1" fontId="11" fillId="4" borderId="1" xfId="0" applyNumberFormat="1" applyFont="1" applyFill="1" applyBorder="1" applyAlignment="1">
      <alignment horizontal="left" vertical="center" wrapText="1"/>
    </xf>
    <xf numFmtId="43" fontId="19" fillId="0" borderId="1" xfId="1" applyFont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/>
    </xf>
    <xf numFmtId="14" fontId="11" fillId="4" borderId="1" xfId="0" applyNumberFormat="1" applyFont="1" applyFill="1" applyBorder="1" applyAlignment="1">
      <alignment horizontal="left"/>
    </xf>
    <xf numFmtId="43" fontId="11" fillId="0" borderId="1" xfId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14" fontId="20" fillId="4" borderId="1" xfId="1" applyNumberFormat="1" applyFont="1" applyFill="1" applyBorder="1" applyAlignment="1">
      <alignment horizontal="left"/>
    </xf>
    <xf numFmtId="0" fontId="1" fillId="0" borderId="1" xfId="0" applyFont="1" applyBorder="1" applyAlignment="1"/>
    <xf numFmtId="166" fontId="1" fillId="0" borderId="1" xfId="0" applyNumberFormat="1" applyFont="1" applyBorder="1" applyAlignment="1"/>
    <xf numFmtId="166" fontId="11" fillId="0" borderId="1" xfId="0" applyNumberFormat="1" applyFont="1" applyBorder="1" applyAlignment="1"/>
    <xf numFmtId="0" fontId="7" fillId="0" borderId="6" xfId="0" applyFont="1" applyBorder="1" applyAlignment="1"/>
    <xf numFmtId="0" fontId="0" fillId="4" borderId="0" xfId="0" applyFill="1"/>
    <xf numFmtId="0" fontId="0" fillId="4" borderId="1" xfId="0" applyFill="1" applyBorder="1"/>
    <xf numFmtId="0" fontId="1" fillId="4" borderId="1" xfId="0" applyFont="1" applyFill="1" applyBorder="1" applyAlignment="1">
      <alignment horizontal="justify" vertical="center" wrapText="1"/>
    </xf>
    <xf numFmtId="43" fontId="19" fillId="4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/>
    </xf>
  </cellXfs>
  <cellStyles count="36">
    <cellStyle name="Millares" xfId="1" builtinId="3"/>
    <cellStyle name="Millares 2" xfId="3"/>
    <cellStyle name="Millares 2 2" xfId="5"/>
    <cellStyle name="Millares 2 2 2" xfId="6"/>
    <cellStyle name="Millares 2 3" xfId="13"/>
    <cellStyle name="Millares 2 4" xfId="15"/>
    <cellStyle name="Millares 2 5" xfId="16"/>
    <cellStyle name="Millares 2 6" xfId="20"/>
    <cellStyle name="Millares 2 7" xfId="23"/>
    <cellStyle name="Moneda 2" xfId="2"/>
    <cellStyle name="Normal" xfId="0" builtinId="0"/>
    <cellStyle name="Normal 10" xfId="35"/>
    <cellStyle name="Normal 2" xfId="4"/>
    <cellStyle name="Normal 2 14" xfId="8"/>
    <cellStyle name="Normal 2 2" xfId="7"/>
    <cellStyle name="Normal 2 3" xfId="14"/>
    <cellStyle name="Normal 2 4" xfId="17"/>
    <cellStyle name="Normal 2 5" xfId="18"/>
    <cellStyle name="Normal 2 6" xfId="21"/>
    <cellStyle name="Normal 2 7" xfId="24"/>
    <cellStyle name="Normal 3" xfId="9"/>
    <cellStyle name="Normal 3 10" xfId="10"/>
    <cellStyle name="Normal 4" xfId="19"/>
    <cellStyle name="Normal 4 2" xfId="32"/>
    <cellStyle name="Normal 4 3" xfId="31"/>
    <cellStyle name="Normal 4 4" xfId="29"/>
    <cellStyle name="Normal 4 5" xfId="25"/>
    <cellStyle name="Normal 4 6" xfId="27"/>
    <cellStyle name="Normal 5" xfId="22"/>
    <cellStyle name="Normal 5 2" xfId="33"/>
    <cellStyle name="Normal 5 3" xfId="28"/>
    <cellStyle name="Normal 5 4" xfId="30"/>
    <cellStyle name="Normal 5 5" xfId="34"/>
    <cellStyle name="Normal 5 6" xfId="26"/>
    <cellStyle name="Normal 6" xfId="11"/>
    <cellStyle name="Normal 7" xfId="1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209800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8</xdr:row>
      <xdr:rowOff>0</xdr:rowOff>
    </xdr:from>
    <xdr:to>
      <xdr:col>2</xdr:col>
      <xdr:colOff>15769</xdr:colOff>
      <xdr:row>8</xdr:row>
      <xdr:rowOff>1670</xdr:rowOff>
    </xdr:to>
    <xdr:pic>
      <xdr:nvPicPr>
        <xdr:cNvPr id="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899" y="2209800"/>
          <a:ext cx="619720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209800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371725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8</xdr:row>
      <xdr:rowOff>0</xdr:rowOff>
    </xdr:from>
    <xdr:to>
      <xdr:col>2</xdr:col>
      <xdr:colOff>15769</xdr:colOff>
      <xdr:row>8</xdr:row>
      <xdr:rowOff>1670</xdr:rowOff>
    </xdr:to>
    <xdr:pic>
      <xdr:nvPicPr>
        <xdr:cNvPr id="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899" y="2371725"/>
          <a:ext cx="619720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1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371725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8</xdr:row>
      <xdr:rowOff>0</xdr:rowOff>
    </xdr:from>
    <xdr:to>
      <xdr:col>2</xdr:col>
      <xdr:colOff>15769</xdr:colOff>
      <xdr:row>8</xdr:row>
      <xdr:rowOff>1670</xdr:rowOff>
    </xdr:to>
    <xdr:pic>
      <xdr:nvPicPr>
        <xdr:cNvPr id="1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899" y="2371725"/>
          <a:ext cx="619720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1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371725"/>
          <a:ext cx="758571" cy="93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9" sqref="D9"/>
    </sheetView>
  </sheetViews>
  <sheetFormatPr baseColWidth="10" defaultRowHeight="15" x14ac:dyDescent="0.25"/>
  <cols>
    <col min="1" max="1" width="11.42578125" style="45"/>
    <col min="2" max="2" width="55.28515625" customWidth="1"/>
    <col min="3" max="3" width="20.85546875" bestFit="1" customWidth="1"/>
    <col min="4" max="4" width="17.85546875" bestFit="1" customWidth="1"/>
  </cols>
  <sheetData>
    <row r="1" spans="2:6" ht="21" x14ac:dyDescent="0.35">
      <c r="B1" s="115" t="s">
        <v>23</v>
      </c>
      <c r="C1" s="115"/>
      <c r="D1" s="115"/>
      <c r="E1" s="8"/>
      <c r="F1" s="8"/>
    </row>
    <row r="2" spans="2:6" ht="15.75" x14ac:dyDescent="0.25">
      <c r="B2" s="114" t="s">
        <v>24</v>
      </c>
      <c r="C2" s="114"/>
      <c r="D2" s="114"/>
      <c r="E2" s="9"/>
      <c r="F2" s="9"/>
    </row>
    <row r="3" spans="2:6" x14ac:dyDescent="0.25">
      <c r="B3" s="113" t="s">
        <v>22</v>
      </c>
      <c r="C3" s="113"/>
      <c r="D3" s="113"/>
      <c r="E3" s="4"/>
      <c r="F3" s="4"/>
    </row>
    <row r="4" spans="2:6" x14ac:dyDescent="0.25">
      <c r="B4" s="113" t="s">
        <v>536</v>
      </c>
      <c r="C4" s="113"/>
      <c r="D4" s="113"/>
      <c r="F4" s="1"/>
    </row>
    <row r="5" spans="2:6" x14ac:dyDescent="0.25">
      <c r="B5" s="5" t="s">
        <v>793</v>
      </c>
      <c r="C5" t="s">
        <v>538</v>
      </c>
    </row>
    <row r="6" spans="2:6" x14ac:dyDescent="0.25">
      <c r="B6" s="6" t="s">
        <v>16</v>
      </c>
      <c r="C6" s="6" t="s">
        <v>17</v>
      </c>
      <c r="D6" s="6" t="s">
        <v>18</v>
      </c>
    </row>
    <row r="7" spans="2:6" x14ac:dyDescent="0.25">
      <c r="B7" s="2" t="s">
        <v>19</v>
      </c>
      <c r="C7" s="2">
        <v>23</v>
      </c>
      <c r="D7" s="75">
        <v>580600</v>
      </c>
    </row>
    <row r="8" spans="2:6" x14ac:dyDescent="0.25">
      <c r="B8" s="2" t="s">
        <v>20</v>
      </c>
      <c r="C8" s="2"/>
      <c r="D8" s="21"/>
    </row>
    <row r="9" spans="2:6" x14ac:dyDescent="0.25">
      <c r="B9" s="2" t="s">
        <v>25</v>
      </c>
      <c r="C9" s="2">
        <v>196</v>
      </c>
      <c r="D9" s="21">
        <f>147000+1089484.01</f>
        <v>1236484.01</v>
      </c>
    </row>
    <row r="10" spans="2:6" x14ac:dyDescent="0.25">
      <c r="B10" s="7" t="s">
        <v>21</v>
      </c>
      <c r="C10" s="7">
        <f>SUM(C7:C9)</f>
        <v>219</v>
      </c>
      <c r="D10" s="22">
        <f>SUM(D7:D9)</f>
        <v>1817084.01</v>
      </c>
    </row>
  </sheetData>
  <mergeCells count="4">
    <mergeCell ref="B4:D4"/>
    <mergeCell ref="B2:D2"/>
    <mergeCell ref="B1:D1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E46" sqref="E46"/>
    </sheetView>
  </sheetViews>
  <sheetFormatPr baseColWidth="10" defaultRowHeight="15" x14ac:dyDescent="0.25"/>
  <cols>
    <col min="1" max="1" width="4" customWidth="1"/>
    <col min="2" max="3" width="26.85546875" customWidth="1"/>
    <col min="4" max="4" width="16.28515625" hidden="1" customWidth="1"/>
    <col min="5" max="5" width="27.85546875" customWidth="1"/>
    <col min="6" max="6" width="11.42578125" customWidth="1"/>
    <col min="7" max="7" width="25.42578125" customWidth="1"/>
    <col min="8" max="8" width="14" customWidth="1"/>
    <col min="9" max="9" width="15.140625" style="1" bestFit="1" customWidth="1"/>
  </cols>
  <sheetData>
    <row r="1" spans="1:9" ht="21" x14ac:dyDescent="0.35">
      <c r="A1" s="115" t="s">
        <v>13</v>
      </c>
      <c r="B1" s="115"/>
      <c r="C1" s="115"/>
      <c r="D1" s="115"/>
      <c r="E1" s="115"/>
      <c r="F1" s="115"/>
      <c r="G1" s="115"/>
      <c r="H1" s="115"/>
      <c r="I1" s="115"/>
    </row>
    <row r="2" spans="1:9" ht="15.75" x14ac:dyDescent="0.25">
      <c r="A2" s="114" t="s">
        <v>12</v>
      </c>
      <c r="B2" s="114"/>
      <c r="C2" s="114"/>
      <c r="D2" s="114"/>
      <c r="E2" s="114"/>
      <c r="F2" s="114"/>
      <c r="G2" s="114"/>
      <c r="H2" s="114"/>
      <c r="I2" s="114"/>
    </row>
    <row r="3" spans="1:9" x14ac:dyDescent="0.25">
      <c r="A3" s="113" t="s">
        <v>11</v>
      </c>
      <c r="B3" s="113"/>
      <c r="C3" s="113"/>
      <c r="D3" s="113"/>
      <c r="E3" s="113"/>
      <c r="F3" s="113"/>
      <c r="G3" s="113"/>
      <c r="H3" s="113"/>
      <c r="I3" s="113"/>
    </row>
    <row r="5" spans="1:9" x14ac:dyDescent="0.25">
      <c r="A5" s="118" t="s">
        <v>535</v>
      </c>
      <c r="B5" s="118"/>
      <c r="C5" s="118"/>
      <c r="D5" s="118"/>
      <c r="E5" s="118"/>
      <c r="F5" t="s">
        <v>892</v>
      </c>
      <c r="H5" t="s">
        <v>538</v>
      </c>
    </row>
    <row r="6" spans="1:9" ht="27" customHeight="1" x14ac:dyDescent="0.25">
      <c r="A6" s="116" t="s">
        <v>754</v>
      </c>
      <c r="B6" s="116"/>
      <c r="C6" t="s">
        <v>752</v>
      </c>
      <c r="E6" t="s">
        <v>753</v>
      </c>
    </row>
    <row r="7" spans="1:9" ht="30" x14ac:dyDescent="0.25">
      <c r="A7" s="3" t="s">
        <v>9</v>
      </c>
      <c r="B7" s="3" t="s">
        <v>8</v>
      </c>
      <c r="C7" s="3" t="s">
        <v>7</v>
      </c>
      <c r="D7" s="3" t="s">
        <v>6</v>
      </c>
      <c r="E7" s="3" t="s">
        <v>5</v>
      </c>
      <c r="F7" s="3" t="s">
        <v>4</v>
      </c>
      <c r="G7" s="3" t="s">
        <v>3</v>
      </c>
      <c r="H7" s="3" t="s">
        <v>14</v>
      </c>
      <c r="I7" s="3" t="s">
        <v>2</v>
      </c>
    </row>
    <row r="8" spans="1:9" x14ac:dyDescent="0.25">
      <c r="A8" s="2">
        <v>1</v>
      </c>
      <c r="B8" s="34" t="s">
        <v>28</v>
      </c>
      <c r="C8" s="34" t="s">
        <v>29</v>
      </c>
      <c r="D8" s="34" t="s">
        <v>571</v>
      </c>
      <c r="E8" s="34" t="s">
        <v>69</v>
      </c>
      <c r="F8" s="36">
        <v>43405</v>
      </c>
      <c r="G8" s="2" t="s">
        <v>532</v>
      </c>
      <c r="H8" s="2"/>
      <c r="I8" s="11">
        <v>16500</v>
      </c>
    </row>
    <row r="9" spans="1:9" x14ac:dyDescent="0.25">
      <c r="A9" s="46">
        <v>2</v>
      </c>
      <c r="B9" s="34" t="s">
        <v>34</v>
      </c>
      <c r="C9" s="34" t="s">
        <v>35</v>
      </c>
      <c r="D9" s="34" t="s">
        <v>573</v>
      </c>
      <c r="E9" s="34" t="s">
        <v>66</v>
      </c>
      <c r="F9" s="36">
        <v>43405</v>
      </c>
      <c r="G9" s="2" t="s">
        <v>530</v>
      </c>
      <c r="H9" s="2"/>
      <c r="I9" s="12">
        <v>13200</v>
      </c>
    </row>
    <row r="10" spans="1:9" x14ac:dyDescent="0.25">
      <c r="A10" s="46">
        <f t="shared" ref="A10:A53" si="0">+A9+1</f>
        <v>3</v>
      </c>
      <c r="B10" s="34" t="s">
        <v>37</v>
      </c>
      <c r="C10" s="34" t="s">
        <v>38</v>
      </c>
      <c r="D10" s="34" t="s">
        <v>594</v>
      </c>
      <c r="E10" s="34" t="s">
        <v>65</v>
      </c>
      <c r="F10" s="36">
        <v>43435</v>
      </c>
      <c r="G10" s="2" t="s">
        <v>532</v>
      </c>
      <c r="H10" s="2"/>
      <c r="I10" s="12">
        <v>11000</v>
      </c>
    </row>
    <row r="11" spans="1:9" x14ac:dyDescent="0.25">
      <c r="A11" s="46">
        <f t="shared" si="0"/>
        <v>4</v>
      </c>
      <c r="B11" s="34" t="s">
        <v>586</v>
      </c>
      <c r="C11" s="34" t="s">
        <v>587</v>
      </c>
      <c r="D11" s="34" t="s">
        <v>595</v>
      </c>
      <c r="E11" s="34" t="s">
        <v>68</v>
      </c>
      <c r="F11" s="36">
        <v>43891</v>
      </c>
      <c r="G11" s="2" t="s">
        <v>532</v>
      </c>
      <c r="H11" s="2"/>
      <c r="I11" s="12">
        <v>11000</v>
      </c>
    </row>
    <row r="12" spans="1:9" x14ac:dyDescent="0.25">
      <c r="A12" s="46">
        <f t="shared" si="0"/>
        <v>5</v>
      </c>
      <c r="B12" s="34" t="s">
        <v>44</v>
      </c>
      <c r="C12" s="34" t="s">
        <v>45</v>
      </c>
      <c r="D12" s="34" t="s">
        <v>576</v>
      </c>
      <c r="E12" s="34" t="s">
        <v>80</v>
      </c>
      <c r="F12" s="36">
        <v>43405</v>
      </c>
      <c r="G12" s="32" t="s">
        <v>532</v>
      </c>
      <c r="H12" s="2"/>
      <c r="I12" s="12">
        <v>22000</v>
      </c>
    </row>
    <row r="13" spans="1:9" x14ac:dyDescent="0.25">
      <c r="A13" s="46">
        <f t="shared" si="0"/>
        <v>6</v>
      </c>
      <c r="B13" s="35" t="s">
        <v>48</v>
      </c>
      <c r="C13" s="35" t="s">
        <v>49</v>
      </c>
      <c r="D13" s="24" t="s">
        <v>578</v>
      </c>
      <c r="E13" s="35" t="s">
        <v>79</v>
      </c>
      <c r="F13" s="36">
        <v>43525</v>
      </c>
      <c r="G13" s="2" t="s">
        <v>533</v>
      </c>
      <c r="H13" s="2"/>
      <c r="I13" s="12">
        <v>23000</v>
      </c>
    </row>
    <row r="14" spans="1:9" x14ac:dyDescent="0.25">
      <c r="A14" s="46">
        <f t="shared" si="0"/>
        <v>7</v>
      </c>
      <c r="B14" s="34" t="s">
        <v>50</v>
      </c>
      <c r="C14" s="34" t="s">
        <v>51</v>
      </c>
      <c r="D14" s="34" t="s">
        <v>579</v>
      </c>
      <c r="E14" s="34" t="s">
        <v>81</v>
      </c>
      <c r="F14" s="36">
        <v>43405</v>
      </c>
      <c r="G14" s="2" t="s">
        <v>504</v>
      </c>
      <c r="H14" s="2"/>
      <c r="I14" s="12">
        <v>22000</v>
      </c>
    </row>
    <row r="15" spans="1:9" x14ac:dyDescent="0.25">
      <c r="A15" s="46">
        <f t="shared" si="0"/>
        <v>8</v>
      </c>
      <c r="B15" s="34" t="s">
        <v>52</v>
      </c>
      <c r="C15" s="34" t="s">
        <v>53</v>
      </c>
      <c r="D15" s="34" t="s">
        <v>580</v>
      </c>
      <c r="E15" s="34" t="s">
        <v>79</v>
      </c>
      <c r="F15" s="36">
        <v>43525</v>
      </c>
      <c r="G15" s="2" t="s">
        <v>532</v>
      </c>
      <c r="H15" s="2"/>
      <c r="I15" s="12">
        <v>23000</v>
      </c>
    </row>
    <row r="16" spans="1:9" x14ac:dyDescent="0.25">
      <c r="A16" s="46">
        <f t="shared" si="0"/>
        <v>9</v>
      </c>
      <c r="B16" s="34" t="s">
        <v>54</v>
      </c>
      <c r="C16" s="34" t="s">
        <v>55</v>
      </c>
      <c r="D16" s="34" t="s">
        <v>581</v>
      </c>
      <c r="E16" s="34" t="s">
        <v>71</v>
      </c>
      <c r="F16" s="36">
        <v>43586</v>
      </c>
      <c r="G16" s="2" t="s">
        <v>533</v>
      </c>
      <c r="H16" s="2"/>
      <c r="I16" s="12">
        <v>44000</v>
      </c>
    </row>
    <row r="17" spans="1:9" x14ac:dyDescent="0.25">
      <c r="A17" s="46">
        <f t="shared" si="0"/>
        <v>10</v>
      </c>
      <c r="B17" s="34" t="s">
        <v>56</v>
      </c>
      <c r="C17" s="34" t="s">
        <v>57</v>
      </c>
      <c r="D17" s="34" t="s">
        <v>582</v>
      </c>
      <c r="E17" s="34" t="s">
        <v>74</v>
      </c>
      <c r="F17" s="36">
        <v>43480</v>
      </c>
      <c r="G17" s="32" t="s">
        <v>517</v>
      </c>
      <c r="H17" s="2"/>
      <c r="I17" s="12">
        <v>36300</v>
      </c>
    </row>
    <row r="18" spans="1:9" x14ac:dyDescent="0.25">
      <c r="A18" s="46">
        <f t="shared" si="0"/>
        <v>11</v>
      </c>
      <c r="B18" s="34" t="s">
        <v>58</v>
      </c>
      <c r="C18" s="34" t="s">
        <v>59</v>
      </c>
      <c r="D18" s="34" t="s">
        <v>583</v>
      </c>
      <c r="E18" s="34" t="s">
        <v>74</v>
      </c>
      <c r="F18" s="36">
        <v>43101</v>
      </c>
      <c r="G18" s="2" t="s">
        <v>533</v>
      </c>
      <c r="H18" s="2"/>
      <c r="I18" s="12">
        <v>44000</v>
      </c>
    </row>
    <row r="19" spans="1:9" x14ac:dyDescent="0.25">
      <c r="A19" s="46">
        <f t="shared" si="0"/>
        <v>12</v>
      </c>
      <c r="B19" s="35" t="s">
        <v>60</v>
      </c>
      <c r="C19" s="35" t="s">
        <v>61</v>
      </c>
      <c r="D19" s="24" t="s">
        <v>584</v>
      </c>
      <c r="E19" s="35" t="s">
        <v>82</v>
      </c>
      <c r="F19" s="36">
        <v>43563</v>
      </c>
      <c r="G19" s="2" t="s">
        <v>532</v>
      </c>
      <c r="H19" s="2"/>
      <c r="I19" s="12">
        <v>25000</v>
      </c>
    </row>
    <row r="20" spans="1:9" x14ac:dyDescent="0.25">
      <c r="A20" s="46">
        <f t="shared" si="0"/>
        <v>13</v>
      </c>
      <c r="B20" s="35" t="s">
        <v>588</v>
      </c>
      <c r="C20" s="35" t="s">
        <v>589</v>
      </c>
      <c r="D20" s="24" t="s">
        <v>596</v>
      </c>
      <c r="E20" s="35" t="s">
        <v>78</v>
      </c>
      <c r="F20" s="36">
        <v>43922</v>
      </c>
      <c r="G20" s="2" t="s">
        <v>532</v>
      </c>
      <c r="H20" s="2"/>
      <c r="I20" s="12">
        <v>18000</v>
      </c>
    </row>
    <row r="21" spans="1:9" s="45" customFormat="1" x14ac:dyDescent="0.25">
      <c r="A21" s="46">
        <f t="shared" si="0"/>
        <v>14</v>
      </c>
      <c r="B21" s="35" t="s">
        <v>871</v>
      </c>
      <c r="C21" s="66" t="s">
        <v>819</v>
      </c>
      <c r="D21" s="66" t="s">
        <v>821</v>
      </c>
      <c r="E21" s="66" t="s">
        <v>820</v>
      </c>
      <c r="F21" s="36">
        <v>44137</v>
      </c>
      <c r="G21" s="46" t="s">
        <v>532</v>
      </c>
      <c r="H21" s="46"/>
      <c r="I21" s="84">
        <v>22000</v>
      </c>
    </row>
    <row r="22" spans="1:9" s="45" customFormat="1" x14ac:dyDescent="0.25">
      <c r="A22" s="46">
        <f t="shared" si="0"/>
        <v>15</v>
      </c>
      <c r="B22" s="66" t="s">
        <v>822</v>
      </c>
      <c r="C22" s="66" t="s">
        <v>823</v>
      </c>
      <c r="D22" s="66" t="s">
        <v>825</v>
      </c>
      <c r="E22" s="66" t="s">
        <v>824</v>
      </c>
      <c r="F22" s="36">
        <v>44137</v>
      </c>
      <c r="G22" s="46" t="s">
        <v>532</v>
      </c>
      <c r="H22" s="46"/>
      <c r="I22" s="84">
        <v>22000</v>
      </c>
    </row>
    <row r="23" spans="1:9" s="45" customFormat="1" x14ac:dyDescent="0.25">
      <c r="A23" s="46">
        <f t="shared" si="0"/>
        <v>16</v>
      </c>
      <c r="B23" s="66" t="s">
        <v>826</v>
      </c>
      <c r="C23" s="66" t="s">
        <v>827</v>
      </c>
      <c r="D23" s="66" t="s">
        <v>828</v>
      </c>
      <c r="E23" s="66" t="s">
        <v>74</v>
      </c>
      <c r="F23" s="36">
        <v>44137</v>
      </c>
      <c r="G23" s="46" t="s">
        <v>532</v>
      </c>
      <c r="H23" s="46"/>
      <c r="I23" s="84">
        <v>36300</v>
      </c>
    </row>
    <row r="24" spans="1:9" s="45" customFormat="1" x14ac:dyDescent="0.25">
      <c r="A24" s="46">
        <f t="shared" si="0"/>
        <v>17</v>
      </c>
      <c r="B24" s="66" t="s">
        <v>829</v>
      </c>
      <c r="C24" s="66" t="s">
        <v>830</v>
      </c>
      <c r="D24" s="66" t="s">
        <v>831</v>
      </c>
      <c r="E24" s="86" t="s">
        <v>66</v>
      </c>
      <c r="F24" s="36">
        <v>44137</v>
      </c>
      <c r="G24" s="46" t="s">
        <v>532</v>
      </c>
      <c r="H24" s="46"/>
      <c r="I24" s="84">
        <v>18000</v>
      </c>
    </row>
    <row r="25" spans="1:9" s="45" customFormat="1" x14ac:dyDescent="0.25">
      <c r="A25" s="46">
        <f t="shared" si="0"/>
        <v>18</v>
      </c>
      <c r="B25" s="66" t="s">
        <v>832</v>
      </c>
      <c r="C25" s="66" t="s">
        <v>833</v>
      </c>
      <c r="D25" s="66" t="s">
        <v>834</v>
      </c>
      <c r="E25" s="66" t="s">
        <v>75</v>
      </c>
      <c r="F25" s="36">
        <v>44137</v>
      </c>
      <c r="G25" s="46" t="s">
        <v>532</v>
      </c>
      <c r="H25" s="46"/>
      <c r="I25" s="84">
        <v>18000</v>
      </c>
    </row>
    <row r="26" spans="1:9" s="45" customFormat="1" x14ac:dyDescent="0.25">
      <c r="A26" s="46">
        <f t="shared" si="0"/>
        <v>19</v>
      </c>
      <c r="B26" s="66" t="s">
        <v>835</v>
      </c>
      <c r="C26" s="66" t="s">
        <v>836</v>
      </c>
      <c r="D26" s="66" t="s">
        <v>838</v>
      </c>
      <c r="E26" s="66" t="s">
        <v>837</v>
      </c>
      <c r="F26" s="36">
        <v>44137</v>
      </c>
      <c r="G26" s="46" t="s">
        <v>532</v>
      </c>
      <c r="H26" s="46"/>
      <c r="I26" s="84">
        <v>19000</v>
      </c>
    </row>
    <row r="27" spans="1:9" s="45" customFormat="1" x14ac:dyDescent="0.25">
      <c r="A27" s="46">
        <f t="shared" si="0"/>
        <v>20</v>
      </c>
      <c r="B27" s="66" t="s">
        <v>839</v>
      </c>
      <c r="C27" s="66" t="s">
        <v>840</v>
      </c>
      <c r="D27" s="66" t="s">
        <v>842</v>
      </c>
      <c r="E27" s="66" t="s">
        <v>841</v>
      </c>
      <c r="F27" s="36">
        <v>44137</v>
      </c>
      <c r="G27" s="46" t="s">
        <v>532</v>
      </c>
      <c r="H27" s="46"/>
      <c r="I27" s="84">
        <v>22000</v>
      </c>
    </row>
    <row r="28" spans="1:9" s="45" customFormat="1" x14ac:dyDescent="0.25">
      <c r="A28" s="46">
        <f t="shared" si="0"/>
        <v>21</v>
      </c>
      <c r="B28" s="66" t="s">
        <v>843</v>
      </c>
      <c r="C28" s="66" t="s">
        <v>844</v>
      </c>
      <c r="D28" s="66" t="s">
        <v>845</v>
      </c>
      <c r="E28" s="66" t="s">
        <v>426</v>
      </c>
      <c r="F28" s="36">
        <v>44137</v>
      </c>
      <c r="G28" s="46" t="s">
        <v>532</v>
      </c>
      <c r="H28" s="46"/>
      <c r="I28" s="84">
        <v>11000</v>
      </c>
    </row>
    <row r="29" spans="1:9" s="45" customFormat="1" x14ac:dyDescent="0.25">
      <c r="A29" s="46">
        <f t="shared" si="0"/>
        <v>22</v>
      </c>
      <c r="B29" s="86" t="s">
        <v>846</v>
      </c>
      <c r="C29" s="86" t="s">
        <v>847</v>
      </c>
      <c r="D29" s="60" t="s">
        <v>848</v>
      </c>
      <c r="E29" s="66" t="s">
        <v>69</v>
      </c>
      <c r="F29" s="36">
        <v>44137</v>
      </c>
      <c r="G29" s="46" t="s">
        <v>532</v>
      </c>
      <c r="H29" s="46"/>
      <c r="I29" s="87">
        <v>16500</v>
      </c>
    </row>
    <row r="30" spans="1:9" s="45" customFormat="1" x14ac:dyDescent="0.25">
      <c r="A30" s="46">
        <f t="shared" si="0"/>
        <v>23</v>
      </c>
      <c r="B30" s="86" t="s">
        <v>849</v>
      </c>
      <c r="C30" s="86" t="s">
        <v>850</v>
      </c>
      <c r="D30" s="60" t="s">
        <v>852</v>
      </c>
      <c r="E30" s="86" t="s">
        <v>851</v>
      </c>
      <c r="F30" s="36">
        <v>44137</v>
      </c>
      <c r="G30" s="46" t="s">
        <v>532</v>
      </c>
      <c r="H30" s="46"/>
      <c r="I30" s="87">
        <v>25000</v>
      </c>
    </row>
    <row r="31" spans="1:9" s="45" customFormat="1" x14ac:dyDescent="0.25">
      <c r="A31" s="46">
        <f t="shared" si="0"/>
        <v>24</v>
      </c>
      <c r="B31" s="86" t="s">
        <v>853</v>
      </c>
      <c r="C31" s="86" t="s">
        <v>854</v>
      </c>
      <c r="D31" s="60" t="s">
        <v>855</v>
      </c>
      <c r="E31" s="86" t="s">
        <v>388</v>
      </c>
      <c r="F31" s="36">
        <v>44137</v>
      </c>
      <c r="G31" s="46" t="s">
        <v>532</v>
      </c>
      <c r="H31" s="46"/>
      <c r="I31" s="87">
        <v>18000</v>
      </c>
    </row>
    <row r="32" spans="1:9" s="45" customFormat="1" x14ac:dyDescent="0.25">
      <c r="A32" s="46">
        <f t="shared" si="0"/>
        <v>25</v>
      </c>
      <c r="B32" s="86" t="s">
        <v>856</v>
      </c>
      <c r="C32" s="86" t="s">
        <v>857</v>
      </c>
      <c r="D32" s="86" t="s">
        <v>858</v>
      </c>
      <c r="E32" s="86" t="s">
        <v>388</v>
      </c>
      <c r="F32" s="36">
        <v>44137</v>
      </c>
      <c r="G32" s="46" t="s">
        <v>532</v>
      </c>
      <c r="H32" s="46"/>
      <c r="I32" s="87">
        <v>18000</v>
      </c>
    </row>
    <row r="33" spans="1:9" s="45" customFormat="1" x14ac:dyDescent="0.25">
      <c r="A33" s="46">
        <f t="shared" si="0"/>
        <v>26</v>
      </c>
      <c r="B33" s="86" t="s">
        <v>859</v>
      </c>
      <c r="C33" s="86" t="s">
        <v>860</v>
      </c>
      <c r="D33" s="60" t="s">
        <v>862</v>
      </c>
      <c r="E33" s="86" t="s">
        <v>861</v>
      </c>
      <c r="F33" s="36">
        <v>44137</v>
      </c>
      <c r="G33" s="46" t="s">
        <v>532</v>
      </c>
      <c r="H33" s="46"/>
      <c r="I33" s="87">
        <v>20000</v>
      </c>
    </row>
    <row r="34" spans="1:9" s="45" customFormat="1" x14ac:dyDescent="0.25">
      <c r="A34" s="46">
        <f t="shared" si="0"/>
        <v>27</v>
      </c>
      <c r="B34" s="86" t="s">
        <v>863</v>
      </c>
      <c r="C34" s="86" t="s">
        <v>864</v>
      </c>
      <c r="D34" s="60" t="s">
        <v>866</v>
      </c>
      <c r="E34" s="86" t="s">
        <v>865</v>
      </c>
      <c r="F34" s="36">
        <v>44137</v>
      </c>
      <c r="G34" s="46" t="s">
        <v>532</v>
      </c>
      <c r="H34" s="46"/>
      <c r="I34" s="87">
        <v>30000</v>
      </c>
    </row>
    <row r="35" spans="1:9" s="45" customFormat="1" x14ac:dyDescent="0.25">
      <c r="A35" s="46">
        <f t="shared" si="0"/>
        <v>28</v>
      </c>
      <c r="B35" s="66" t="s">
        <v>867</v>
      </c>
      <c r="C35" s="66" t="s">
        <v>868</v>
      </c>
      <c r="D35" s="66" t="s">
        <v>870</v>
      </c>
      <c r="E35" s="66" t="s">
        <v>869</v>
      </c>
      <c r="F35" s="36">
        <v>44146</v>
      </c>
      <c r="G35" s="46" t="s">
        <v>532</v>
      </c>
      <c r="H35" s="46"/>
      <c r="I35" s="84">
        <v>40000</v>
      </c>
    </row>
    <row r="36" spans="1:9" s="45" customFormat="1" x14ac:dyDescent="0.25">
      <c r="A36" s="46">
        <f t="shared" si="0"/>
        <v>29</v>
      </c>
      <c r="B36" s="66" t="s">
        <v>893</v>
      </c>
      <c r="C36" s="66" t="s">
        <v>894</v>
      </c>
      <c r="D36" s="66" t="s">
        <v>895</v>
      </c>
      <c r="E36" s="66" t="s">
        <v>66</v>
      </c>
      <c r="F36" s="67">
        <v>44148</v>
      </c>
      <c r="G36" s="46" t="s">
        <v>532</v>
      </c>
      <c r="H36" s="46"/>
      <c r="I36" s="87">
        <f>18000</f>
        <v>18000</v>
      </c>
    </row>
    <row r="37" spans="1:9" s="45" customFormat="1" x14ac:dyDescent="0.25">
      <c r="A37" s="46">
        <f t="shared" si="0"/>
        <v>30</v>
      </c>
      <c r="B37" s="66" t="s">
        <v>896</v>
      </c>
      <c r="C37" s="66" t="s">
        <v>897</v>
      </c>
      <c r="D37" s="66" t="s">
        <v>898</v>
      </c>
      <c r="E37" s="66" t="s">
        <v>75</v>
      </c>
      <c r="F37" s="67">
        <v>44148</v>
      </c>
      <c r="G37" s="46" t="s">
        <v>532</v>
      </c>
      <c r="H37" s="46"/>
      <c r="I37" s="87">
        <f>18000</f>
        <v>18000</v>
      </c>
    </row>
    <row r="38" spans="1:9" s="45" customFormat="1" x14ac:dyDescent="0.25">
      <c r="A38" s="46">
        <f t="shared" si="0"/>
        <v>31</v>
      </c>
      <c r="B38" s="66" t="s">
        <v>899</v>
      </c>
      <c r="C38" s="66" t="s">
        <v>900</v>
      </c>
      <c r="D38" s="66" t="s">
        <v>901</v>
      </c>
      <c r="E38" s="66" t="s">
        <v>75</v>
      </c>
      <c r="F38" s="67">
        <v>44148</v>
      </c>
      <c r="G38" s="46" t="s">
        <v>532</v>
      </c>
      <c r="H38" s="46"/>
      <c r="I38" s="87">
        <f>18000</f>
        <v>18000</v>
      </c>
    </row>
    <row r="39" spans="1:9" s="45" customFormat="1" x14ac:dyDescent="0.25">
      <c r="A39" s="46">
        <f t="shared" si="0"/>
        <v>32</v>
      </c>
      <c r="B39" s="66" t="s">
        <v>902</v>
      </c>
      <c r="C39" s="66" t="s">
        <v>903</v>
      </c>
      <c r="D39" s="66" t="s">
        <v>904</v>
      </c>
      <c r="E39" s="66" t="s">
        <v>66</v>
      </c>
      <c r="F39" s="67">
        <v>44148</v>
      </c>
      <c r="G39" s="46" t="s">
        <v>532</v>
      </c>
      <c r="H39" s="46"/>
      <c r="I39" s="87">
        <f>18000</f>
        <v>18000</v>
      </c>
    </row>
    <row r="40" spans="1:9" s="45" customFormat="1" x14ac:dyDescent="0.25">
      <c r="A40" s="46">
        <f t="shared" si="0"/>
        <v>33</v>
      </c>
      <c r="B40" s="66" t="s">
        <v>905</v>
      </c>
      <c r="C40" s="66" t="s">
        <v>906</v>
      </c>
      <c r="D40" s="66" t="s">
        <v>908</v>
      </c>
      <c r="E40" s="66" t="s">
        <v>907</v>
      </c>
      <c r="F40" s="67">
        <v>44148</v>
      </c>
      <c r="G40" s="46" t="s">
        <v>532</v>
      </c>
      <c r="H40" s="46"/>
      <c r="I40" s="87">
        <f>18000</f>
        <v>18000</v>
      </c>
    </row>
    <row r="41" spans="1:9" s="45" customFormat="1" x14ac:dyDescent="0.25">
      <c r="A41" s="46">
        <f t="shared" si="0"/>
        <v>34</v>
      </c>
      <c r="B41" s="66" t="s">
        <v>909</v>
      </c>
      <c r="C41" s="66" t="s">
        <v>910</v>
      </c>
      <c r="D41" s="66" t="s">
        <v>911</v>
      </c>
      <c r="E41" s="66" t="s">
        <v>907</v>
      </c>
      <c r="F41" s="67">
        <v>44148</v>
      </c>
      <c r="G41" s="46" t="s">
        <v>532</v>
      </c>
      <c r="H41" s="46"/>
      <c r="I41" s="87">
        <f>18000</f>
        <v>18000</v>
      </c>
    </row>
    <row r="42" spans="1:9" s="45" customFormat="1" x14ac:dyDescent="0.25">
      <c r="A42" s="46">
        <f t="shared" si="0"/>
        <v>35</v>
      </c>
      <c r="B42" s="66" t="s">
        <v>912</v>
      </c>
      <c r="C42" s="66" t="s">
        <v>913</v>
      </c>
      <c r="D42" s="66" t="s">
        <v>914</v>
      </c>
      <c r="E42" s="66" t="s">
        <v>74</v>
      </c>
      <c r="F42" s="67">
        <v>44148</v>
      </c>
      <c r="G42" s="46" t="s">
        <v>532</v>
      </c>
      <c r="H42" s="46"/>
      <c r="I42" s="87">
        <f>36300</f>
        <v>36300</v>
      </c>
    </row>
    <row r="43" spans="1:9" s="45" customFormat="1" x14ac:dyDescent="0.25">
      <c r="A43" s="46">
        <f t="shared" si="0"/>
        <v>36</v>
      </c>
      <c r="B43" s="66" t="s">
        <v>915</v>
      </c>
      <c r="C43" s="66" t="s">
        <v>916</v>
      </c>
      <c r="D43" s="66" t="s">
        <v>917</v>
      </c>
      <c r="E43" s="66" t="s">
        <v>74</v>
      </c>
      <c r="F43" s="67">
        <v>44148</v>
      </c>
      <c r="G43" s="46" t="s">
        <v>532</v>
      </c>
      <c r="H43" s="46"/>
      <c r="I43" s="87">
        <f>36300</f>
        <v>36300</v>
      </c>
    </row>
    <row r="44" spans="1:9" s="45" customFormat="1" x14ac:dyDescent="0.25">
      <c r="A44" s="46">
        <f t="shared" si="0"/>
        <v>37</v>
      </c>
      <c r="B44" s="66" t="s">
        <v>918</v>
      </c>
      <c r="C44" s="66" t="s">
        <v>919</v>
      </c>
      <c r="D44" s="66" t="s">
        <v>920</v>
      </c>
      <c r="E44" s="66" t="s">
        <v>74</v>
      </c>
      <c r="F44" s="67">
        <v>44148</v>
      </c>
      <c r="G44" s="46" t="s">
        <v>532</v>
      </c>
      <c r="H44" s="46"/>
      <c r="I44" s="87">
        <f>36300</f>
        <v>36300</v>
      </c>
    </row>
    <row r="45" spans="1:9" s="45" customFormat="1" x14ac:dyDescent="0.25">
      <c r="A45" s="46">
        <f t="shared" si="0"/>
        <v>38</v>
      </c>
      <c r="B45" s="66" t="s">
        <v>921</v>
      </c>
      <c r="C45" s="66" t="s">
        <v>922</v>
      </c>
      <c r="D45" s="66" t="s">
        <v>923</v>
      </c>
      <c r="E45" s="66" t="s">
        <v>426</v>
      </c>
      <c r="F45" s="67">
        <v>44166</v>
      </c>
      <c r="G45" s="46" t="s">
        <v>532</v>
      </c>
      <c r="H45" s="46"/>
      <c r="I45" s="87">
        <v>11000</v>
      </c>
    </row>
    <row r="46" spans="1:9" s="45" customFormat="1" x14ac:dyDescent="0.25">
      <c r="A46" s="46">
        <f t="shared" si="0"/>
        <v>39</v>
      </c>
      <c r="B46" s="66" t="s">
        <v>924</v>
      </c>
      <c r="C46" s="66" t="s">
        <v>925</v>
      </c>
      <c r="D46" s="66" t="s">
        <v>926</v>
      </c>
      <c r="E46" s="66" t="s">
        <v>66</v>
      </c>
      <c r="F46" s="67">
        <v>44148</v>
      </c>
      <c r="G46" s="46" t="s">
        <v>532</v>
      </c>
      <c r="H46" s="46"/>
      <c r="I46" s="87">
        <f>18000</f>
        <v>18000</v>
      </c>
    </row>
    <row r="47" spans="1:9" s="45" customFormat="1" x14ac:dyDescent="0.25">
      <c r="A47" s="46">
        <f t="shared" si="0"/>
        <v>40</v>
      </c>
      <c r="B47" s="66" t="s">
        <v>927</v>
      </c>
      <c r="C47" s="66" t="s">
        <v>284</v>
      </c>
      <c r="D47" s="66" t="s">
        <v>928</v>
      </c>
      <c r="E47" s="66" t="s">
        <v>841</v>
      </c>
      <c r="F47" s="67">
        <v>44147</v>
      </c>
      <c r="G47" s="46" t="s">
        <v>532</v>
      </c>
      <c r="H47" s="46"/>
      <c r="I47" s="87">
        <f>22050</f>
        <v>22050</v>
      </c>
    </row>
    <row r="48" spans="1:9" s="45" customFormat="1" x14ac:dyDescent="0.25">
      <c r="A48" s="46">
        <f t="shared" si="0"/>
        <v>41</v>
      </c>
      <c r="B48" s="66" t="s">
        <v>929</v>
      </c>
      <c r="C48" s="66" t="s">
        <v>930</v>
      </c>
      <c r="D48" s="66" t="s">
        <v>931</v>
      </c>
      <c r="E48" s="66" t="s">
        <v>841</v>
      </c>
      <c r="F48" s="67">
        <v>44147</v>
      </c>
      <c r="G48" s="46" t="s">
        <v>532</v>
      </c>
      <c r="H48" s="46"/>
      <c r="I48" s="87">
        <f>22050</f>
        <v>22050</v>
      </c>
    </row>
    <row r="49" spans="1:9" s="45" customFormat="1" x14ac:dyDescent="0.25">
      <c r="A49" s="46">
        <f t="shared" si="0"/>
        <v>42</v>
      </c>
      <c r="B49" s="66" t="s">
        <v>932</v>
      </c>
      <c r="C49" s="66" t="s">
        <v>933</v>
      </c>
      <c r="D49" s="66" t="s">
        <v>934</v>
      </c>
      <c r="E49" s="66" t="s">
        <v>841</v>
      </c>
      <c r="F49" s="67">
        <v>44147</v>
      </c>
      <c r="G49" s="46" t="s">
        <v>532</v>
      </c>
      <c r="H49" s="46"/>
      <c r="I49" s="87">
        <f>22050</f>
        <v>22050</v>
      </c>
    </row>
    <row r="50" spans="1:9" s="45" customFormat="1" x14ac:dyDescent="0.25">
      <c r="A50" s="46">
        <f t="shared" si="0"/>
        <v>43</v>
      </c>
      <c r="B50" s="66" t="s">
        <v>935</v>
      </c>
      <c r="C50" s="66" t="s">
        <v>936</v>
      </c>
      <c r="D50" s="66" t="s">
        <v>938</v>
      </c>
      <c r="E50" s="66" t="s">
        <v>937</v>
      </c>
      <c r="F50" s="67">
        <v>44166</v>
      </c>
      <c r="G50" s="46" t="s">
        <v>532</v>
      </c>
      <c r="H50" s="46"/>
      <c r="I50" s="87">
        <v>15000</v>
      </c>
    </row>
    <row r="51" spans="1:9" s="45" customFormat="1" x14ac:dyDescent="0.25">
      <c r="A51" s="46">
        <f t="shared" si="0"/>
        <v>44</v>
      </c>
      <c r="B51" s="66" t="s">
        <v>939</v>
      </c>
      <c r="C51" s="66" t="s">
        <v>940</v>
      </c>
      <c r="D51" s="66" t="s">
        <v>942</v>
      </c>
      <c r="E51" s="66" t="s">
        <v>941</v>
      </c>
      <c r="F51" s="67">
        <v>44147</v>
      </c>
      <c r="G51" s="46" t="s">
        <v>532</v>
      </c>
      <c r="H51" s="46"/>
      <c r="I51" s="87">
        <f>25000</f>
        <v>25000</v>
      </c>
    </row>
    <row r="52" spans="1:9" s="45" customFormat="1" x14ac:dyDescent="0.25">
      <c r="A52" s="46">
        <f t="shared" si="0"/>
        <v>45</v>
      </c>
      <c r="B52" s="66" t="s">
        <v>943</v>
      </c>
      <c r="C52" s="66" t="s">
        <v>944</v>
      </c>
      <c r="D52" s="66" t="s">
        <v>945</v>
      </c>
      <c r="E52" s="66" t="s">
        <v>66</v>
      </c>
      <c r="F52" s="67">
        <v>44147</v>
      </c>
      <c r="G52" s="46" t="s">
        <v>532</v>
      </c>
      <c r="H52" s="46"/>
      <c r="I52" s="87">
        <f>18000</f>
        <v>18000</v>
      </c>
    </row>
    <row r="53" spans="1:9" s="45" customFormat="1" x14ac:dyDescent="0.25">
      <c r="A53" s="46">
        <f t="shared" si="0"/>
        <v>46</v>
      </c>
      <c r="B53" s="66" t="s">
        <v>946</v>
      </c>
      <c r="C53" s="66" t="s">
        <v>947</v>
      </c>
      <c r="D53" s="66" t="s">
        <v>949</v>
      </c>
      <c r="E53" s="66" t="s">
        <v>948</v>
      </c>
      <c r="F53" s="67">
        <v>44166</v>
      </c>
      <c r="G53" s="46" t="s">
        <v>532</v>
      </c>
      <c r="H53" s="46"/>
      <c r="I53" s="87">
        <v>12000</v>
      </c>
    </row>
    <row r="54" spans="1:9" s="45" customFormat="1" x14ac:dyDescent="0.25">
      <c r="A54" s="46"/>
      <c r="B54" s="35"/>
      <c r="C54" s="35"/>
      <c r="D54" s="24"/>
      <c r="E54" s="35"/>
      <c r="F54" s="36"/>
      <c r="G54" s="46"/>
      <c r="H54" s="46"/>
      <c r="I54" s="12"/>
    </row>
    <row r="55" spans="1:9" x14ac:dyDescent="0.25">
      <c r="A55" s="117" t="s">
        <v>1</v>
      </c>
      <c r="B55" s="117"/>
      <c r="C55" s="117"/>
      <c r="D55" s="117"/>
      <c r="E55" s="117"/>
      <c r="F55" s="117"/>
      <c r="G55" s="117"/>
      <c r="H55" s="20"/>
      <c r="I55" s="19">
        <f>SUM(I8:I54)</f>
        <v>1026850</v>
      </c>
    </row>
  </sheetData>
  <mergeCells count="6">
    <mergeCell ref="A3:I3"/>
    <mergeCell ref="A1:I1"/>
    <mergeCell ref="A2:I2"/>
    <mergeCell ref="A6:B6"/>
    <mergeCell ref="A55:G55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zoomScaleNormal="100" workbookViewId="0">
      <selection activeCell="E4" sqref="E1:E1048576"/>
    </sheetView>
  </sheetViews>
  <sheetFormatPr baseColWidth="10" defaultRowHeight="15" x14ac:dyDescent="0.25"/>
  <cols>
    <col min="1" max="1" width="4.28515625" style="45" customWidth="1"/>
    <col min="2" max="2" width="4" customWidth="1"/>
    <col min="3" max="3" width="20.140625" bestFit="1" customWidth="1"/>
    <col min="4" max="4" width="25" bestFit="1" customWidth="1"/>
    <col min="5" max="5" width="15.140625" style="33" hidden="1" customWidth="1"/>
    <col min="6" max="6" width="33.28515625" bestFit="1" customWidth="1"/>
    <col min="7" max="7" width="12.140625" style="88" customWidth="1"/>
    <col min="8" max="8" width="27.28515625" style="4" bestFit="1" customWidth="1"/>
    <col min="9" max="9" width="16.28515625" style="83" customWidth="1"/>
    <col min="10" max="10" width="16.140625" customWidth="1"/>
  </cols>
  <sheetData>
    <row r="1" spans="2:14" x14ac:dyDescent="0.25">
      <c r="B1" s="113" t="s">
        <v>13</v>
      </c>
      <c r="C1" s="113"/>
      <c r="D1" s="113"/>
      <c r="E1" s="113"/>
      <c r="F1" s="113"/>
      <c r="G1" s="113"/>
      <c r="H1" s="113"/>
      <c r="I1" s="113"/>
    </row>
    <row r="2" spans="2:14" x14ac:dyDescent="0.25">
      <c r="B2" s="113" t="s">
        <v>12</v>
      </c>
      <c r="C2" s="113"/>
      <c r="D2" s="113"/>
      <c r="E2" s="113"/>
      <c r="F2" s="113"/>
      <c r="G2" s="113"/>
      <c r="H2" s="113"/>
      <c r="I2" s="113"/>
    </row>
    <row r="3" spans="2:14" x14ac:dyDescent="0.25">
      <c r="B3" s="113" t="s">
        <v>83</v>
      </c>
      <c r="C3" s="113"/>
      <c r="D3" s="113"/>
      <c r="E3" s="113"/>
      <c r="F3" s="113"/>
      <c r="G3" s="113"/>
      <c r="H3" s="113"/>
      <c r="I3" s="113"/>
    </row>
    <row r="5" spans="2:14" x14ac:dyDescent="0.25">
      <c r="B5" s="118" t="s">
        <v>534</v>
      </c>
      <c r="C5" s="118"/>
      <c r="D5" s="118"/>
      <c r="E5" s="118"/>
      <c r="F5" s="118"/>
      <c r="G5" s="88" t="s">
        <v>951</v>
      </c>
      <c r="I5" s="76" t="s">
        <v>538</v>
      </c>
    </row>
    <row r="6" spans="2:14" ht="27" customHeight="1" x14ac:dyDescent="0.25">
      <c r="B6" s="116" t="s">
        <v>10</v>
      </c>
      <c r="C6" s="116"/>
      <c r="D6" t="s">
        <v>749</v>
      </c>
      <c r="F6" t="s">
        <v>751</v>
      </c>
      <c r="I6" s="76"/>
    </row>
    <row r="7" spans="2:14" ht="30" x14ac:dyDescent="0.25">
      <c r="B7" s="3" t="s">
        <v>9</v>
      </c>
      <c r="C7" s="3" t="s">
        <v>8</v>
      </c>
      <c r="D7" s="3" t="s">
        <v>7</v>
      </c>
      <c r="E7" s="17" t="s">
        <v>6</v>
      </c>
      <c r="F7" s="3" t="s">
        <v>5</v>
      </c>
      <c r="G7" s="17" t="s">
        <v>4</v>
      </c>
      <c r="H7" s="3" t="s">
        <v>3</v>
      </c>
      <c r="I7" s="77" t="s">
        <v>2</v>
      </c>
    </row>
    <row r="8" spans="2:14" x14ac:dyDescent="0.25">
      <c r="B8" s="2">
        <v>1</v>
      </c>
      <c r="C8" s="64" t="s">
        <v>84</v>
      </c>
      <c r="D8" s="64" t="s">
        <v>85</v>
      </c>
      <c r="E8" s="64" t="s">
        <v>597</v>
      </c>
      <c r="F8" s="64" t="s">
        <v>73</v>
      </c>
      <c r="G8" s="37">
        <v>42681</v>
      </c>
      <c r="H8" s="105" t="s">
        <v>484</v>
      </c>
      <c r="I8" s="78">
        <v>7000</v>
      </c>
      <c r="J8" s="45"/>
      <c r="K8" s="45"/>
      <c r="L8" s="45"/>
      <c r="M8" s="45"/>
      <c r="N8" s="45"/>
    </row>
    <row r="9" spans="2:14" x14ac:dyDescent="0.25">
      <c r="B9" s="2">
        <f>+B8+1</f>
        <v>2</v>
      </c>
      <c r="C9" s="64" t="s">
        <v>86</v>
      </c>
      <c r="D9" s="64" t="s">
        <v>30</v>
      </c>
      <c r="E9" s="64" t="s">
        <v>598</v>
      </c>
      <c r="F9" s="64" t="s">
        <v>379</v>
      </c>
      <c r="G9" s="37" t="s">
        <v>569</v>
      </c>
      <c r="H9" s="105" t="s">
        <v>485</v>
      </c>
      <c r="I9" s="78">
        <v>5000</v>
      </c>
      <c r="J9" s="45"/>
      <c r="K9" s="45"/>
      <c r="L9" s="45"/>
      <c r="M9" s="45"/>
      <c r="N9" s="45"/>
    </row>
    <row r="10" spans="2:14" x14ac:dyDescent="0.25">
      <c r="B10" s="46">
        <f t="shared" ref="B10:B74" si="0">+B9+1</f>
        <v>3</v>
      </c>
      <c r="C10" s="23" t="s">
        <v>777</v>
      </c>
      <c r="D10" s="23" t="s">
        <v>778</v>
      </c>
      <c r="E10" s="47" t="s">
        <v>779</v>
      </c>
      <c r="F10" s="60" t="s">
        <v>78</v>
      </c>
      <c r="G10" s="65">
        <v>43952</v>
      </c>
      <c r="H10" s="106" t="s">
        <v>486</v>
      </c>
      <c r="I10" s="79">
        <v>3500</v>
      </c>
      <c r="J10" s="45"/>
      <c r="K10" s="45"/>
      <c r="L10" s="45"/>
      <c r="M10" s="45"/>
      <c r="N10" s="45"/>
    </row>
    <row r="11" spans="2:14" x14ac:dyDescent="0.25">
      <c r="B11" s="46">
        <f t="shared" si="0"/>
        <v>4</v>
      </c>
      <c r="C11" s="64" t="s">
        <v>87</v>
      </c>
      <c r="D11" s="64" t="s">
        <v>590</v>
      </c>
      <c r="E11" s="64" t="s">
        <v>599</v>
      </c>
      <c r="F11" s="64" t="s">
        <v>72</v>
      </c>
      <c r="G11" s="37">
        <v>40322</v>
      </c>
      <c r="H11" s="105" t="s">
        <v>72</v>
      </c>
      <c r="I11" s="78">
        <v>3700</v>
      </c>
      <c r="J11" s="45"/>
      <c r="K11" s="45"/>
      <c r="L11" s="45"/>
      <c r="M11" s="45"/>
      <c r="N11" s="45"/>
    </row>
    <row r="12" spans="2:14" x14ac:dyDescent="0.25">
      <c r="B12" s="46">
        <f t="shared" si="0"/>
        <v>5</v>
      </c>
      <c r="C12" s="64" t="s">
        <v>88</v>
      </c>
      <c r="D12" s="64" t="s">
        <v>591</v>
      </c>
      <c r="E12" s="64" t="s">
        <v>600</v>
      </c>
      <c r="F12" s="64" t="s">
        <v>380</v>
      </c>
      <c r="G12" s="37">
        <v>40660</v>
      </c>
      <c r="H12" s="105" t="s">
        <v>486</v>
      </c>
      <c r="I12" s="78">
        <v>15000</v>
      </c>
      <c r="J12" s="45"/>
      <c r="K12" s="45"/>
      <c r="L12" s="45"/>
      <c r="M12" s="45"/>
      <c r="N12" s="45"/>
    </row>
    <row r="13" spans="2:14" x14ac:dyDescent="0.25">
      <c r="B13" s="46">
        <f t="shared" si="0"/>
        <v>6</v>
      </c>
      <c r="C13" s="23" t="s">
        <v>965</v>
      </c>
      <c r="D13" s="23" t="s">
        <v>966</v>
      </c>
      <c r="E13" s="47" t="s">
        <v>770</v>
      </c>
      <c r="F13" s="60" t="s">
        <v>65</v>
      </c>
      <c r="G13" s="65">
        <v>42491</v>
      </c>
      <c r="H13" s="106" t="s">
        <v>490</v>
      </c>
      <c r="I13" s="79">
        <v>5500</v>
      </c>
      <c r="J13" s="45"/>
      <c r="K13" s="45"/>
      <c r="L13" s="45"/>
      <c r="M13" s="45"/>
      <c r="N13" s="45"/>
    </row>
    <row r="14" spans="2:14" x14ac:dyDescent="0.25">
      <c r="B14" s="46">
        <f t="shared" si="0"/>
        <v>7</v>
      </c>
      <c r="C14" s="64" t="s">
        <v>89</v>
      </c>
      <c r="D14" s="64" t="s">
        <v>90</v>
      </c>
      <c r="E14" s="64" t="s">
        <v>601</v>
      </c>
      <c r="F14" s="64" t="s">
        <v>66</v>
      </c>
      <c r="G14" s="37">
        <v>42248</v>
      </c>
      <c r="H14" s="105" t="s">
        <v>484</v>
      </c>
      <c r="I14" s="78">
        <v>5000</v>
      </c>
      <c r="J14" s="45"/>
      <c r="K14" s="45"/>
      <c r="L14" s="45"/>
      <c r="M14" s="45"/>
      <c r="N14" s="45"/>
    </row>
    <row r="15" spans="2:14" x14ac:dyDescent="0.25">
      <c r="B15" s="46">
        <f t="shared" si="0"/>
        <v>8</v>
      </c>
      <c r="C15" s="64" t="s">
        <v>91</v>
      </c>
      <c r="D15" s="64" t="s">
        <v>92</v>
      </c>
      <c r="E15" s="64" t="s">
        <v>602</v>
      </c>
      <c r="F15" s="64" t="s">
        <v>382</v>
      </c>
      <c r="G15" s="37">
        <v>41992</v>
      </c>
      <c r="H15" s="105" t="s">
        <v>488</v>
      </c>
      <c r="I15" s="78">
        <v>10000</v>
      </c>
      <c r="J15" s="45"/>
      <c r="K15" s="45"/>
      <c r="L15" s="45"/>
      <c r="M15" s="45"/>
      <c r="N15" s="45"/>
    </row>
    <row r="16" spans="2:14" x14ac:dyDescent="0.25">
      <c r="B16" s="46">
        <f t="shared" si="0"/>
        <v>9</v>
      </c>
      <c r="C16" s="64" t="s">
        <v>93</v>
      </c>
      <c r="D16" s="64" t="s">
        <v>94</v>
      </c>
      <c r="E16" s="64" t="s">
        <v>603</v>
      </c>
      <c r="F16" s="64" t="s">
        <v>383</v>
      </c>
      <c r="G16" s="39">
        <v>35089</v>
      </c>
      <c r="H16" s="105" t="s">
        <v>489</v>
      </c>
      <c r="I16" s="78">
        <v>3000</v>
      </c>
      <c r="J16" s="45"/>
      <c r="K16" s="45"/>
      <c r="L16" s="45"/>
      <c r="M16" s="45"/>
      <c r="N16" s="45"/>
    </row>
    <row r="17" spans="2:14" x14ac:dyDescent="0.25">
      <c r="B17" s="46">
        <f t="shared" si="0"/>
        <v>10</v>
      </c>
      <c r="C17" s="64" t="s">
        <v>373</v>
      </c>
      <c r="D17" s="64" t="s">
        <v>374</v>
      </c>
      <c r="E17" s="64" t="s">
        <v>375</v>
      </c>
      <c r="F17" s="64" t="s">
        <v>472</v>
      </c>
      <c r="G17" s="65">
        <v>43739</v>
      </c>
      <c r="H17" s="105" t="s">
        <v>472</v>
      </c>
      <c r="I17" s="78">
        <v>5000</v>
      </c>
      <c r="J17" s="45"/>
      <c r="K17" s="45"/>
      <c r="L17" s="45"/>
      <c r="M17" s="45"/>
      <c r="N17" s="45"/>
    </row>
    <row r="18" spans="2:14" s="45" customFormat="1" x14ac:dyDescent="0.25">
      <c r="B18" s="46">
        <f t="shared" si="0"/>
        <v>11</v>
      </c>
      <c r="C18" s="64" t="s">
        <v>813</v>
      </c>
      <c r="D18" s="64" t="s">
        <v>814</v>
      </c>
      <c r="E18" s="64" t="s">
        <v>815</v>
      </c>
      <c r="F18" s="64" t="s">
        <v>65</v>
      </c>
      <c r="G18" s="37">
        <v>42248</v>
      </c>
      <c r="H18" s="105" t="s">
        <v>490</v>
      </c>
      <c r="I18" s="78">
        <v>2000</v>
      </c>
    </row>
    <row r="19" spans="2:14" x14ac:dyDescent="0.25">
      <c r="B19" s="46">
        <f t="shared" si="0"/>
        <v>12</v>
      </c>
      <c r="C19" s="64" t="s">
        <v>95</v>
      </c>
      <c r="D19" s="64" t="s">
        <v>96</v>
      </c>
      <c r="E19" s="64" t="s">
        <v>604</v>
      </c>
      <c r="F19" s="64" t="s">
        <v>70</v>
      </c>
      <c r="G19" s="37">
        <v>42017</v>
      </c>
      <c r="H19" s="105" t="s">
        <v>486</v>
      </c>
      <c r="I19" s="78">
        <v>5500</v>
      </c>
      <c r="J19" s="45"/>
      <c r="K19" s="45"/>
      <c r="L19" s="45"/>
      <c r="M19" s="45"/>
      <c r="N19" s="45"/>
    </row>
    <row r="20" spans="2:14" x14ac:dyDescent="0.25">
      <c r="B20" s="46">
        <f t="shared" si="0"/>
        <v>13</v>
      </c>
      <c r="C20" s="64" t="s">
        <v>97</v>
      </c>
      <c r="D20" s="64" t="s">
        <v>560</v>
      </c>
      <c r="E20" s="64" t="s">
        <v>605</v>
      </c>
      <c r="F20" s="64" t="s">
        <v>72</v>
      </c>
      <c r="G20" s="39">
        <v>42019</v>
      </c>
      <c r="H20" s="105" t="s">
        <v>72</v>
      </c>
      <c r="I20" s="78">
        <v>3000</v>
      </c>
      <c r="J20" s="45"/>
      <c r="K20" s="45"/>
      <c r="L20" s="45"/>
      <c r="M20" s="45"/>
      <c r="N20" s="45"/>
    </row>
    <row r="21" spans="2:14" x14ac:dyDescent="0.25">
      <c r="B21" s="46">
        <f t="shared" si="0"/>
        <v>14</v>
      </c>
      <c r="C21" s="64" t="s">
        <v>98</v>
      </c>
      <c r="D21" s="64" t="s">
        <v>99</v>
      </c>
      <c r="E21" s="64" t="s">
        <v>606</v>
      </c>
      <c r="F21" s="64" t="s">
        <v>384</v>
      </c>
      <c r="G21" s="39">
        <v>40920</v>
      </c>
      <c r="H21" s="105" t="s">
        <v>490</v>
      </c>
      <c r="I21" s="78">
        <v>9000</v>
      </c>
      <c r="J21" s="45"/>
      <c r="K21" s="45"/>
      <c r="L21" s="45"/>
      <c r="M21" s="45"/>
      <c r="N21" s="45"/>
    </row>
    <row r="22" spans="2:14" x14ac:dyDescent="0.25">
      <c r="B22" s="46">
        <f t="shared" si="0"/>
        <v>15</v>
      </c>
      <c r="C22" s="23" t="s">
        <v>63</v>
      </c>
      <c r="D22" s="23" t="s">
        <v>64</v>
      </c>
      <c r="E22" s="47" t="s">
        <v>585</v>
      </c>
      <c r="F22" s="60" t="s">
        <v>434</v>
      </c>
      <c r="G22" s="67">
        <v>43556</v>
      </c>
      <c r="H22" s="106" t="s">
        <v>525</v>
      </c>
      <c r="I22" s="79">
        <v>7000</v>
      </c>
      <c r="J22" s="45"/>
      <c r="K22" s="45"/>
      <c r="L22" s="45"/>
      <c r="M22" s="45"/>
      <c r="N22" s="45"/>
    </row>
    <row r="23" spans="2:14" s="97" customFormat="1" x14ac:dyDescent="0.25">
      <c r="B23" s="46">
        <f t="shared" si="0"/>
        <v>16</v>
      </c>
      <c r="C23" s="89" t="s">
        <v>952</v>
      </c>
      <c r="D23" s="89" t="s">
        <v>953</v>
      </c>
      <c r="E23" s="89" t="s">
        <v>954</v>
      </c>
      <c r="F23" s="100" t="s">
        <v>426</v>
      </c>
      <c r="G23" s="101">
        <v>40664</v>
      </c>
      <c r="H23" s="107" t="s">
        <v>976</v>
      </c>
      <c r="I23" s="102">
        <v>2000</v>
      </c>
    </row>
    <row r="24" spans="2:14" s="97" customFormat="1" x14ac:dyDescent="0.25">
      <c r="B24" s="46">
        <f t="shared" si="0"/>
        <v>17</v>
      </c>
      <c r="C24" s="89" t="s">
        <v>955</v>
      </c>
      <c r="D24" s="89" t="s">
        <v>956</v>
      </c>
      <c r="E24" s="89" t="s">
        <v>957</v>
      </c>
      <c r="F24" s="98" t="s">
        <v>426</v>
      </c>
      <c r="G24" s="104">
        <v>40756</v>
      </c>
      <c r="H24" s="107" t="s">
        <v>976</v>
      </c>
      <c r="I24" s="102">
        <v>2000</v>
      </c>
    </row>
    <row r="25" spans="2:14" x14ac:dyDescent="0.25">
      <c r="B25" s="46">
        <f t="shared" si="0"/>
        <v>18</v>
      </c>
      <c r="C25" s="23" t="s">
        <v>763</v>
      </c>
      <c r="D25" s="23" t="s">
        <v>764</v>
      </c>
      <c r="E25" s="47" t="s">
        <v>765</v>
      </c>
      <c r="F25" s="60" t="s">
        <v>766</v>
      </c>
      <c r="G25" s="65">
        <v>42080</v>
      </c>
      <c r="H25" s="106" t="s">
        <v>517</v>
      </c>
      <c r="I25" s="79">
        <v>10000</v>
      </c>
      <c r="M25" s="45"/>
      <c r="N25" s="45"/>
    </row>
    <row r="26" spans="2:14" x14ac:dyDescent="0.25">
      <c r="B26" s="46">
        <f t="shared" si="0"/>
        <v>19</v>
      </c>
      <c r="C26" s="64" t="s">
        <v>100</v>
      </c>
      <c r="D26" s="64" t="s">
        <v>101</v>
      </c>
      <c r="E26" s="64" t="s">
        <v>607</v>
      </c>
      <c r="F26" s="64" t="s">
        <v>385</v>
      </c>
      <c r="G26" s="37">
        <v>41099</v>
      </c>
      <c r="H26" s="105" t="s">
        <v>788</v>
      </c>
      <c r="I26" s="78">
        <v>4000</v>
      </c>
    </row>
    <row r="27" spans="2:14" x14ac:dyDescent="0.25">
      <c r="B27" s="46">
        <f t="shared" si="0"/>
        <v>20</v>
      </c>
      <c r="C27" s="64" t="s">
        <v>102</v>
      </c>
      <c r="D27" s="64" t="s">
        <v>103</v>
      </c>
      <c r="E27" s="64" t="s">
        <v>608</v>
      </c>
      <c r="F27" s="64" t="s">
        <v>386</v>
      </c>
      <c r="G27" s="37">
        <v>42219</v>
      </c>
      <c r="H27" s="105" t="s">
        <v>491</v>
      </c>
      <c r="I27" s="78">
        <v>10000</v>
      </c>
      <c r="J27" s="45"/>
      <c r="K27" s="45"/>
      <c r="L27" s="45"/>
      <c r="M27" s="45"/>
      <c r="N27" s="45"/>
    </row>
    <row r="28" spans="2:14" x14ac:dyDescent="0.25">
      <c r="B28" s="46">
        <f t="shared" si="0"/>
        <v>21</v>
      </c>
      <c r="C28" s="23" t="s">
        <v>26</v>
      </c>
      <c r="D28" s="23" t="s">
        <v>27</v>
      </c>
      <c r="E28" s="64" t="s">
        <v>567</v>
      </c>
      <c r="F28" s="64" t="s">
        <v>568</v>
      </c>
      <c r="G28" s="67">
        <v>43435</v>
      </c>
      <c r="H28" s="105" t="s">
        <v>514</v>
      </c>
      <c r="I28" s="79">
        <v>4000</v>
      </c>
      <c r="J28" s="45"/>
      <c r="K28" s="45"/>
      <c r="L28" s="45"/>
      <c r="M28" s="45"/>
      <c r="N28" s="45"/>
    </row>
    <row r="29" spans="2:14" x14ac:dyDescent="0.25">
      <c r="B29" s="46">
        <f t="shared" si="0"/>
        <v>22</v>
      </c>
      <c r="C29" s="64" t="s">
        <v>104</v>
      </c>
      <c r="D29" s="64" t="s">
        <v>105</v>
      </c>
      <c r="E29" s="64" t="s">
        <v>609</v>
      </c>
      <c r="F29" s="64" t="s">
        <v>72</v>
      </c>
      <c r="G29" s="39">
        <v>36557</v>
      </c>
      <c r="H29" s="105" t="s">
        <v>72</v>
      </c>
      <c r="I29" s="80">
        <v>3000</v>
      </c>
      <c r="J29" s="45"/>
      <c r="K29" s="45"/>
      <c r="L29" s="45"/>
      <c r="M29" s="45"/>
      <c r="N29" s="45"/>
    </row>
    <row r="30" spans="2:14" x14ac:dyDescent="0.25">
      <c r="B30" s="46">
        <f t="shared" si="0"/>
        <v>23</v>
      </c>
      <c r="C30" s="64" t="s">
        <v>106</v>
      </c>
      <c r="D30" s="64" t="s">
        <v>592</v>
      </c>
      <c r="E30" s="64" t="s">
        <v>610</v>
      </c>
      <c r="F30" s="64" t="s">
        <v>387</v>
      </c>
      <c r="G30" s="37">
        <v>41210</v>
      </c>
      <c r="H30" s="105" t="s">
        <v>492</v>
      </c>
      <c r="I30" s="78">
        <v>3000</v>
      </c>
      <c r="J30" s="45"/>
      <c r="K30" s="45"/>
      <c r="L30" s="45"/>
      <c r="M30" s="45"/>
      <c r="N30" s="45"/>
    </row>
    <row r="31" spans="2:14" x14ac:dyDescent="0.25">
      <c r="B31" s="46">
        <f t="shared" si="0"/>
        <v>24</v>
      </c>
      <c r="C31" s="64" t="s">
        <v>107</v>
      </c>
      <c r="D31" s="64" t="s">
        <v>108</v>
      </c>
      <c r="E31" s="64" t="s">
        <v>611</v>
      </c>
      <c r="F31" s="64" t="s">
        <v>388</v>
      </c>
      <c r="G31" s="39">
        <v>40109</v>
      </c>
      <c r="H31" s="105" t="s">
        <v>493</v>
      </c>
      <c r="I31" s="78">
        <v>4000</v>
      </c>
      <c r="J31" s="45"/>
      <c r="K31" s="45"/>
      <c r="L31" s="45"/>
      <c r="M31" s="45"/>
      <c r="N31" s="45"/>
    </row>
    <row r="32" spans="2:14" x14ac:dyDescent="0.25">
      <c r="B32" s="46">
        <f t="shared" si="0"/>
        <v>25</v>
      </c>
      <c r="C32" s="64" t="s">
        <v>109</v>
      </c>
      <c r="D32" s="64" t="s">
        <v>110</v>
      </c>
      <c r="E32" s="64" t="s">
        <v>612</v>
      </c>
      <c r="F32" s="64" t="s">
        <v>72</v>
      </c>
      <c r="G32" s="37">
        <v>39381</v>
      </c>
      <c r="H32" s="105" t="s">
        <v>72</v>
      </c>
      <c r="I32" s="78">
        <v>4000</v>
      </c>
      <c r="J32" s="45"/>
      <c r="K32" s="45"/>
      <c r="L32" s="45"/>
      <c r="M32" s="45"/>
      <c r="N32" s="45"/>
    </row>
    <row r="33" spans="2:14" x14ac:dyDescent="0.25">
      <c r="B33" s="46">
        <f t="shared" si="0"/>
        <v>26</v>
      </c>
      <c r="C33" s="64" t="s">
        <v>111</v>
      </c>
      <c r="D33" s="64" t="s">
        <v>112</v>
      </c>
      <c r="E33" s="64" t="s">
        <v>613</v>
      </c>
      <c r="F33" s="64" t="s">
        <v>389</v>
      </c>
      <c r="G33" s="39">
        <v>40550</v>
      </c>
      <c r="H33" s="105" t="s">
        <v>472</v>
      </c>
      <c r="I33" s="78">
        <v>3000</v>
      </c>
      <c r="J33" s="45"/>
      <c r="K33" s="45"/>
      <c r="L33" s="45"/>
      <c r="M33" s="45"/>
      <c r="N33" s="45"/>
    </row>
    <row r="34" spans="2:14" x14ac:dyDescent="0.25">
      <c r="B34" s="46">
        <f t="shared" si="0"/>
        <v>27</v>
      </c>
      <c r="C34" s="64" t="s">
        <v>113</v>
      </c>
      <c r="D34" s="64" t="s">
        <v>114</v>
      </c>
      <c r="E34" s="64" t="s">
        <v>614</v>
      </c>
      <c r="F34" s="64" t="s">
        <v>390</v>
      </c>
      <c r="G34" s="40">
        <v>37684</v>
      </c>
      <c r="H34" s="105" t="s">
        <v>491</v>
      </c>
      <c r="I34" s="78">
        <v>2000</v>
      </c>
      <c r="J34" s="45"/>
      <c r="K34" s="45"/>
      <c r="L34" s="45"/>
      <c r="M34" s="45"/>
      <c r="N34" s="45"/>
    </row>
    <row r="35" spans="2:14" x14ac:dyDescent="0.25">
      <c r="B35" s="46">
        <f t="shared" si="0"/>
        <v>28</v>
      </c>
      <c r="C35" s="64" t="s">
        <v>115</v>
      </c>
      <c r="D35" s="64" t="s">
        <v>116</v>
      </c>
      <c r="E35" s="64" t="s">
        <v>615</v>
      </c>
      <c r="F35" s="64" t="s">
        <v>72</v>
      </c>
      <c r="G35" s="39">
        <v>41933</v>
      </c>
      <c r="H35" s="105" t="s">
        <v>72</v>
      </c>
      <c r="I35" s="78">
        <v>1500</v>
      </c>
      <c r="J35" s="45"/>
      <c r="K35" s="45"/>
      <c r="L35" s="45"/>
      <c r="M35" s="45"/>
      <c r="N35" s="45"/>
    </row>
    <row r="36" spans="2:14" x14ac:dyDescent="0.25">
      <c r="B36" s="46">
        <f t="shared" si="0"/>
        <v>29</v>
      </c>
      <c r="C36" s="64" t="s">
        <v>117</v>
      </c>
      <c r="D36" s="64" t="s">
        <v>118</v>
      </c>
      <c r="E36" s="64" t="s">
        <v>616</v>
      </c>
      <c r="F36" s="64" t="s">
        <v>391</v>
      </c>
      <c r="G36" s="39">
        <v>41414</v>
      </c>
      <c r="H36" s="105" t="s">
        <v>494</v>
      </c>
      <c r="I36" s="78">
        <v>7000</v>
      </c>
      <c r="J36" s="45"/>
      <c r="K36" s="45"/>
      <c r="L36" s="45"/>
      <c r="M36" s="45"/>
      <c r="N36" s="45"/>
    </row>
    <row r="37" spans="2:14" x14ac:dyDescent="0.25">
      <c r="B37" s="46">
        <f t="shared" si="0"/>
        <v>30</v>
      </c>
      <c r="C37" s="64" t="s">
        <v>119</v>
      </c>
      <c r="D37" s="64" t="s">
        <v>120</v>
      </c>
      <c r="E37" s="64" t="s">
        <v>617</v>
      </c>
      <c r="F37" s="64" t="s">
        <v>392</v>
      </c>
      <c r="G37" s="39">
        <v>40374</v>
      </c>
      <c r="H37" s="105" t="s">
        <v>495</v>
      </c>
      <c r="I37" s="78">
        <v>2000</v>
      </c>
      <c r="J37" s="45"/>
      <c r="K37" s="45"/>
      <c r="L37" s="45"/>
      <c r="M37" s="45"/>
      <c r="N37" s="45"/>
    </row>
    <row r="38" spans="2:14" x14ac:dyDescent="0.25">
      <c r="B38" s="46">
        <f t="shared" si="0"/>
        <v>31</v>
      </c>
      <c r="C38" s="64" t="s">
        <v>121</v>
      </c>
      <c r="D38" s="64" t="s">
        <v>122</v>
      </c>
      <c r="E38" s="64" t="s">
        <v>618</v>
      </c>
      <c r="F38" s="64" t="s">
        <v>78</v>
      </c>
      <c r="G38" s="37">
        <v>40913</v>
      </c>
      <c r="H38" s="105" t="s">
        <v>486</v>
      </c>
      <c r="I38" s="78">
        <v>5000</v>
      </c>
      <c r="J38" s="45"/>
      <c r="K38" s="45"/>
      <c r="L38" s="45"/>
      <c r="M38" s="45"/>
      <c r="N38" s="45"/>
    </row>
    <row r="39" spans="2:14" x14ac:dyDescent="0.25">
      <c r="B39" s="46">
        <f t="shared" si="0"/>
        <v>32</v>
      </c>
      <c r="C39" s="64" t="s">
        <v>123</v>
      </c>
      <c r="D39" s="64" t="s">
        <v>124</v>
      </c>
      <c r="E39" s="64" t="s">
        <v>619</v>
      </c>
      <c r="F39" s="64" t="s">
        <v>72</v>
      </c>
      <c r="G39" s="39">
        <v>43286</v>
      </c>
      <c r="H39" s="105" t="s">
        <v>72</v>
      </c>
      <c r="I39" s="78">
        <v>3000</v>
      </c>
      <c r="J39" s="45"/>
      <c r="K39" s="45"/>
      <c r="L39" s="45"/>
      <c r="M39" s="45"/>
      <c r="N39" s="45"/>
    </row>
    <row r="40" spans="2:14" x14ac:dyDescent="0.25">
      <c r="B40" s="46">
        <f t="shared" si="0"/>
        <v>33</v>
      </c>
      <c r="C40" s="23" t="s">
        <v>43</v>
      </c>
      <c r="D40" s="23" t="s">
        <v>784</v>
      </c>
      <c r="E40" s="47" t="s">
        <v>575</v>
      </c>
      <c r="F40" s="60" t="s">
        <v>78</v>
      </c>
      <c r="G40" s="67">
        <v>43405</v>
      </c>
      <c r="H40" s="106" t="s">
        <v>486</v>
      </c>
      <c r="I40" s="79">
        <v>15250</v>
      </c>
      <c r="J40" s="45"/>
      <c r="K40" s="45"/>
      <c r="L40" s="45"/>
      <c r="M40" s="45"/>
      <c r="N40" s="45"/>
    </row>
    <row r="41" spans="2:14" x14ac:dyDescent="0.25">
      <c r="B41" s="46">
        <f t="shared" si="0"/>
        <v>34</v>
      </c>
      <c r="C41" s="64" t="s">
        <v>125</v>
      </c>
      <c r="D41" s="64" t="s">
        <v>126</v>
      </c>
      <c r="E41" s="64" t="s">
        <v>620</v>
      </c>
      <c r="F41" s="64" t="s">
        <v>393</v>
      </c>
      <c r="G41" s="37">
        <v>32232</v>
      </c>
      <c r="H41" s="105" t="s">
        <v>496</v>
      </c>
      <c r="I41" s="78">
        <v>5000</v>
      </c>
      <c r="J41" s="45"/>
      <c r="K41" s="45"/>
      <c r="L41" s="45"/>
      <c r="M41" s="45"/>
      <c r="N41" s="45"/>
    </row>
    <row r="42" spans="2:14" x14ac:dyDescent="0.25">
      <c r="B42" s="46">
        <f t="shared" si="0"/>
        <v>35</v>
      </c>
      <c r="C42" s="64" t="s">
        <v>127</v>
      </c>
      <c r="D42" s="64" t="s">
        <v>128</v>
      </c>
      <c r="E42" s="64" t="s">
        <v>621</v>
      </c>
      <c r="F42" s="64" t="s">
        <v>801</v>
      </c>
      <c r="G42" s="37">
        <v>33823</v>
      </c>
      <c r="H42" s="105" t="s">
        <v>485</v>
      </c>
      <c r="I42" s="78">
        <v>20000</v>
      </c>
      <c r="J42" s="45"/>
      <c r="K42" s="45"/>
      <c r="L42" s="45"/>
      <c r="M42" s="45"/>
      <c r="N42" s="45"/>
    </row>
    <row r="43" spans="2:14" x14ac:dyDescent="0.25">
      <c r="B43" s="46">
        <f t="shared" si="0"/>
        <v>36</v>
      </c>
      <c r="C43" s="64" t="s">
        <v>129</v>
      </c>
      <c r="D43" s="64" t="s">
        <v>130</v>
      </c>
      <c r="E43" s="64" t="s">
        <v>622</v>
      </c>
      <c r="F43" s="64" t="s">
        <v>394</v>
      </c>
      <c r="G43" s="39">
        <v>37312</v>
      </c>
      <c r="H43" s="105" t="s">
        <v>498</v>
      </c>
      <c r="I43" s="78">
        <v>7000</v>
      </c>
      <c r="J43" s="45"/>
      <c r="K43" s="45"/>
      <c r="L43" s="45"/>
      <c r="M43" s="45"/>
      <c r="N43" s="45"/>
    </row>
    <row r="44" spans="2:14" x14ac:dyDescent="0.25">
      <c r="B44" s="46">
        <f t="shared" si="0"/>
        <v>37</v>
      </c>
      <c r="C44" s="64" t="s">
        <v>131</v>
      </c>
      <c r="D44" s="64" t="s">
        <v>132</v>
      </c>
      <c r="E44" s="64" t="s">
        <v>623</v>
      </c>
      <c r="F44" s="64" t="s">
        <v>395</v>
      </c>
      <c r="G44" s="39">
        <v>37727</v>
      </c>
      <c r="H44" s="105" t="s">
        <v>496</v>
      </c>
      <c r="I44" s="78">
        <v>5000</v>
      </c>
      <c r="J44" s="45"/>
      <c r="K44" s="45"/>
      <c r="L44" s="45"/>
      <c r="M44" s="45"/>
      <c r="N44" s="45"/>
    </row>
    <row r="45" spans="2:14" x14ac:dyDescent="0.25">
      <c r="B45" s="46">
        <f t="shared" si="0"/>
        <v>38</v>
      </c>
      <c r="C45" s="64" t="s">
        <v>133</v>
      </c>
      <c r="D45" s="64" t="s">
        <v>134</v>
      </c>
      <c r="E45" s="64" t="s">
        <v>624</v>
      </c>
      <c r="F45" s="64" t="s">
        <v>396</v>
      </c>
      <c r="G45" s="37">
        <v>42075</v>
      </c>
      <c r="H45" s="105" t="s">
        <v>484</v>
      </c>
      <c r="I45" s="78">
        <v>5000</v>
      </c>
      <c r="J45" s="45"/>
      <c r="K45" s="45"/>
      <c r="L45" s="45"/>
      <c r="M45" s="45"/>
      <c r="N45" s="45"/>
    </row>
    <row r="46" spans="2:14" x14ac:dyDescent="0.25">
      <c r="B46" s="46">
        <f t="shared" si="0"/>
        <v>39</v>
      </c>
      <c r="C46" s="64" t="s">
        <v>135</v>
      </c>
      <c r="D46" s="64" t="s">
        <v>136</v>
      </c>
      <c r="E46" s="64" t="s">
        <v>625</v>
      </c>
      <c r="F46" s="64" t="s">
        <v>72</v>
      </c>
      <c r="G46" s="37">
        <v>39806</v>
      </c>
      <c r="H46" s="105" t="s">
        <v>72</v>
      </c>
      <c r="I46" s="78">
        <v>3700</v>
      </c>
      <c r="J46" s="45"/>
      <c r="K46" s="45"/>
      <c r="L46" s="45"/>
      <c r="M46" s="45"/>
      <c r="N46" s="45"/>
    </row>
    <row r="47" spans="2:14" x14ac:dyDescent="0.25">
      <c r="B47" s="46">
        <f t="shared" si="0"/>
        <v>40</v>
      </c>
      <c r="C47" s="64" t="s">
        <v>137</v>
      </c>
      <c r="D47" s="64" t="s">
        <v>138</v>
      </c>
      <c r="E47" s="64" t="s">
        <v>626</v>
      </c>
      <c r="F47" s="64" t="s">
        <v>397</v>
      </c>
      <c r="G47" s="39">
        <v>41079</v>
      </c>
      <c r="H47" s="105" t="s">
        <v>486</v>
      </c>
      <c r="I47" s="78">
        <v>5000</v>
      </c>
      <c r="J47" s="45"/>
      <c r="K47" s="45"/>
      <c r="L47" s="45"/>
      <c r="M47" s="45"/>
      <c r="N47" s="45"/>
    </row>
    <row r="48" spans="2:14" x14ac:dyDescent="0.25">
      <c r="B48" s="46">
        <f t="shared" si="0"/>
        <v>41</v>
      </c>
      <c r="C48" s="64" t="s">
        <v>139</v>
      </c>
      <c r="D48" s="64" t="s">
        <v>140</v>
      </c>
      <c r="E48" s="64" t="s">
        <v>628</v>
      </c>
      <c r="F48" s="64" t="s">
        <v>77</v>
      </c>
      <c r="G48" s="39">
        <v>40148</v>
      </c>
      <c r="H48" s="105" t="s">
        <v>499</v>
      </c>
      <c r="I48" s="78">
        <v>4000</v>
      </c>
      <c r="J48" s="45"/>
      <c r="K48" s="45"/>
      <c r="L48" s="45"/>
      <c r="M48" s="45"/>
      <c r="N48" s="45"/>
    </row>
    <row r="49" spans="1:14" x14ac:dyDescent="0.25">
      <c r="B49" s="46">
        <f t="shared" si="0"/>
        <v>42</v>
      </c>
      <c r="C49" s="64" t="s">
        <v>141</v>
      </c>
      <c r="D49" s="64" t="s">
        <v>142</v>
      </c>
      <c r="E49" s="64" t="s">
        <v>627</v>
      </c>
      <c r="F49" s="64" t="s">
        <v>398</v>
      </c>
      <c r="G49" s="37">
        <v>42916</v>
      </c>
      <c r="H49" s="105" t="s">
        <v>500</v>
      </c>
      <c r="I49" s="78">
        <v>8000</v>
      </c>
      <c r="J49" s="45"/>
      <c r="K49" s="45"/>
      <c r="L49" s="45"/>
      <c r="M49" s="45"/>
      <c r="N49" s="45"/>
    </row>
    <row r="50" spans="1:14" x14ac:dyDescent="0.25">
      <c r="B50" s="46">
        <f t="shared" si="0"/>
        <v>43</v>
      </c>
      <c r="C50" s="64" t="s">
        <v>143</v>
      </c>
      <c r="D50" s="64" t="s">
        <v>144</v>
      </c>
      <c r="E50" s="64" t="s">
        <v>629</v>
      </c>
      <c r="F50" s="64" t="s">
        <v>399</v>
      </c>
      <c r="G50" s="37">
        <v>41593</v>
      </c>
      <c r="H50" s="105" t="s">
        <v>486</v>
      </c>
      <c r="I50" s="78">
        <v>18700</v>
      </c>
      <c r="J50" s="45"/>
      <c r="K50" s="45"/>
      <c r="L50" s="45"/>
      <c r="M50" s="45"/>
      <c r="N50" s="45"/>
    </row>
    <row r="51" spans="1:14" x14ac:dyDescent="0.25">
      <c r="B51" s="46">
        <f t="shared" si="0"/>
        <v>44</v>
      </c>
      <c r="C51" s="64" t="s">
        <v>145</v>
      </c>
      <c r="D51" s="64" t="s">
        <v>146</v>
      </c>
      <c r="E51" s="64" t="s">
        <v>630</v>
      </c>
      <c r="F51" s="64" t="s">
        <v>400</v>
      </c>
      <c r="G51" s="39">
        <v>40560</v>
      </c>
      <c r="H51" s="105" t="s">
        <v>490</v>
      </c>
      <c r="I51" s="78">
        <v>3000</v>
      </c>
      <c r="J51" s="45"/>
      <c r="K51" s="45"/>
      <c r="L51" s="45"/>
      <c r="M51" s="45"/>
      <c r="N51" s="45"/>
    </row>
    <row r="52" spans="1:14" s="93" customFormat="1" x14ac:dyDescent="0.25">
      <c r="A52" s="45"/>
      <c r="B52" s="46">
        <f t="shared" si="0"/>
        <v>45</v>
      </c>
      <c r="C52" s="90" t="s">
        <v>958</v>
      </c>
      <c r="D52" s="90" t="s">
        <v>969</v>
      </c>
      <c r="E52" s="91" t="s">
        <v>959</v>
      </c>
      <c r="F52" s="92" t="s">
        <v>970</v>
      </c>
      <c r="G52" s="103">
        <v>43862</v>
      </c>
      <c r="H52" s="95" t="s">
        <v>975</v>
      </c>
      <c r="I52" s="99">
        <v>12000</v>
      </c>
    </row>
    <row r="53" spans="1:14" x14ac:dyDescent="0.25">
      <c r="B53" s="46">
        <f t="shared" si="0"/>
        <v>46</v>
      </c>
      <c r="C53" s="23" t="s">
        <v>771</v>
      </c>
      <c r="D53" s="23" t="s">
        <v>772</v>
      </c>
      <c r="E53" s="47" t="s">
        <v>773</v>
      </c>
      <c r="F53" s="60" t="s">
        <v>65</v>
      </c>
      <c r="G53" s="68">
        <v>39569</v>
      </c>
      <c r="H53" s="106" t="s">
        <v>526</v>
      </c>
      <c r="I53" s="79">
        <v>2500</v>
      </c>
      <c r="J53" s="45"/>
      <c r="K53" s="45"/>
      <c r="L53" s="45"/>
      <c r="M53" s="45"/>
      <c r="N53" s="45"/>
    </row>
    <row r="54" spans="1:14" x14ac:dyDescent="0.25">
      <c r="B54" s="46">
        <f t="shared" si="0"/>
        <v>47</v>
      </c>
      <c r="C54" s="64" t="s">
        <v>147</v>
      </c>
      <c r="D54" s="64" t="s">
        <v>148</v>
      </c>
      <c r="E54" s="64" t="s">
        <v>631</v>
      </c>
      <c r="F54" s="64" t="s">
        <v>401</v>
      </c>
      <c r="G54" s="39">
        <v>40491</v>
      </c>
      <c r="H54" s="105" t="s">
        <v>484</v>
      </c>
      <c r="I54" s="78">
        <v>4500</v>
      </c>
      <c r="J54" s="45"/>
      <c r="K54" s="45"/>
      <c r="L54" s="45"/>
      <c r="M54" s="45"/>
      <c r="N54" s="45"/>
    </row>
    <row r="55" spans="1:14" x14ac:dyDescent="0.25">
      <c r="B55" s="46">
        <f t="shared" si="0"/>
        <v>48</v>
      </c>
      <c r="C55" s="64" t="s">
        <v>149</v>
      </c>
      <c r="D55" s="64" t="s">
        <v>150</v>
      </c>
      <c r="E55" s="64" t="s">
        <v>632</v>
      </c>
      <c r="F55" s="64" t="s">
        <v>76</v>
      </c>
      <c r="G55" s="39">
        <v>41235</v>
      </c>
      <c r="H55" s="105" t="s">
        <v>494</v>
      </c>
      <c r="I55" s="78">
        <v>4000</v>
      </c>
      <c r="J55" s="45"/>
      <c r="K55" s="45"/>
      <c r="L55" s="45"/>
      <c r="M55" s="45"/>
      <c r="N55" s="45"/>
    </row>
    <row r="56" spans="1:14" x14ac:dyDescent="0.25">
      <c r="B56" s="46">
        <f t="shared" si="0"/>
        <v>49</v>
      </c>
      <c r="C56" s="64" t="s">
        <v>151</v>
      </c>
      <c r="D56" s="64" t="s">
        <v>152</v>
      </c>
      <c r="E56" s="64" t="s">
        <v>633</v>
      </c>
      <c r="F56" s="64" t="s">
        <v>402</v>
      </c>
      <c r="G56" s="40">
        <v>36382</v>
      </c>
      <c r="H56" s="105" t="s">
        <v>501</v>
      </c>
      <c r="I56" s="78">
        <v>5000</v>
      </c>
      <c r="J56" s="45"/>
      <c r="K56" s="45"/>
      <c r="L56" s="45"/>
      <c r="M56" s="45"/>
      <c r="N56" s="45"/>
    </row>
    <row r="57" spans="1:14" x14ac:dyDescent="0.25">
      <c r="B57" s="46">
        <f t="shared" si="0"/>
        <v>50</v>
      </c>
      <c r="C57" s="64" t="s">
        <v>153</v>
      </c>
      <c r="D57" s="64" t="s">
        <v>154</v>
      </c>
      <c r="E57" s="64" t="s">
        <v>634</v>
      </c>
      <c r="F57" s="64" t="s">
        <v>403</v>
      </c>
      <c r="G57" s="69">
        <v>33604</v>
      </c>
      <c r="H57" s="105" t="s">
        <v>502</v>
      </c>
      <c r="I57" s="78">
        <v>12000</v>
      </c>
      <c r="J57" s="45"/>
      <c r="K57" s="45"/>
      <c r="L57" s="45"/>
      <c r="M57" s="45"/>
      <c r="N57" s="45"/>
    </row>
    <row r="58" spans="1:14" x14ac:dyDescent="0.25">
      <c r="B58" s="46">
        <f t="shared" si="0"/>
        <v>51</v>
      </c>
      <c r="C58" s="64" t="s">
        <v>155</v>
      </c>
      <c r="D58" s="64" t="s">
        <v>156</v>
      </c>
      <c r="E58" s="64" t="s">
        <v>635</v>
      </c>
      <c r="F58" s="64" t="s">
        <v>404</v>
      </c>
      <c r="G58" s="40">
        <v>37173</v>
      </c>
      <c r="H58" s="105" t="s">
        <v>502</v>
      </c>
      <c r="I58" s="78">
        <v>6000</v>
      </c>
      <c r="J58" s="45"/>
      <c r="K58" s="45"/>
      <c r="L58" s="45"/>
      <c r="M58" s="45"/>
      <c r="N58" s="45"/>
    </row>
    <row r="59" spans="1:14" x14ac:dyDescent="0.25">
      <c r="B59" s="46">
        <f t="shared" si="0"/>
        <v>52</v>
      </c>
      <c r="C59" s="64" t="s">
        <v>155</v>
      </c>
      <c r="D59" s="64" t="s">
        <v>157</v>
      </c>
      <c r="E59" s="64" t="s">
        <v>636</v>
      </c>
      <c r="F59" s="64" t="s">
        <v>405</v>
      </c>
      <c r="G59" s="39">
        <v>41037</v>
      </c>
      <c r="H59" s="105" t="s">
        <v>503</v>
      </c>
      <c r="I59" s="78">
        <v>2000</v>
      </c>
      <c r="J59" s="45"/>
      <c r="K59" s="45"/>
      <c r="L59" s="45"/>
      <c r="M59" s="45"/>
      <c r="N59" s="45"/>
    </row>
    <row r="60" spans="1:14" x14ac:dyDescent="0.25">
      <c r="B60" s="46">
        <f t="shared" si="0"/>
        <v>53</v>
      </c>
      <c r="C60" s="64" t="s">
        <v>548</v>
      </c>
      <c r="D60" s="64" t="s">
        <v>540</v>
      </c>
      <c r="E60" s="64" t="s">
        <v>549</v>
      </c>
      <c r="F60" s="64" t="s">
        <v>550</v>
      </c>
      <c r="G60" s="37">
        <v>42339</v>
      </c>
      <c r="H60" s="105" t="s">
        <v>551</v>
      </c>
      <c r="I60" s="78">
        <v>10000</v>
      </c>
      <c r="J60" s="45"/>
      <c r="K60" s="45"/>
      <c r="L60" s="45"/>
      <c r="M60" s="45"/>
      <c r="N60" s="45"/>
    </row>
    <row r="61" spans="1:14" x14ac:dyDescent="0.25">
      <c r="B61" s="46">
        <f t="shared" si="0"/>
        <v>54</v>
      </c>
      <c r="C61" s="64" t="s">
        <v>158</v>
      </c>
      <c r="D61" s="64" t="s">
        <v>159</v>
      </c>
      <c r="E61" s="64" t="s">
        <v>637</v>
      </c>
      <c r="F61" s="64" t="s">
        <v>66</v>
      </c>
      <c r="G61" s="39">
        <v>41726</v>
      </c>
      <c r="H61" s="105" t="s">
        <v>484</v>
      </c>
      <c r="I61" s="80">
        <v>5000</v>
      </c>
      <c r="J61" s="45"/>
      <c r="K61" s="45"/>
      <c r="L61" s="45"/>
      <c r="M61" s="45"/>
      <c r="N61" s="45"/>
    </row>
    <row r="62" spans="1:14" x14ac:dyDescent="0.25">
      <c r="B62" s="46">
        <f t="shared" si="0"/>
        <v>55</v>
      </c>
      <c r="C62" s="64" t="s">
        <v>160</v>
      </c>
      <c r="D62" s="64" t="s">
        <v>161</v>
      </c>
      <c r="E62" s="64" t="s">
        <v>638</v>
      </c>
      <c r="F62" s="64" t="s">
        <v>72</v>
      </c>
      <c r="G62" s="39">
        <v>39489</v>
      </c>
      <c r="H62" s="105" t="s">
        <v>72</v>
      </c>
      <c r="I62" s="78">
        <v>3000</v>
      </c>
      <c r="J62" s="45"/>
      <c r="K62" s="45"/>
      <c r="L62" s="45"/>
      <c r="M62" s="45"/>
      <c r="N62" s="45"/>
    </row>
    <row r="63" spans="1:14" x14ac:dyDescent="0.25">
      <c r="B63" s="46">
        <f t="shared" si="0"/>
        <v>56</v>
      </c>
      <c r="C63" s="64" t="s">
        <v>162</v>
      </c>
      <c r="D63" s="64" t="s">
        <v>163</v>
      </c>
      <c r="E63" s="64" t="s">
        <v>639</v>
      </c>
      <c r="F63" s="64" t="s">
        <v>406</v>
      </c>
      <c r="G63" s="39">
        <v>40941</v>
      </c>
      <c r="H63" s="105" t="s">
        <v>486</v>
      </c>
      <c r="I63" s="78">
        <v>5000</v>
      </c>
      <c r="J63" s="45"/>
      <c r="K63" s="45"/>
      <c r="L63" s="45"/>
      <c r="M63" s="45"/>
      <c r="N63" s="45"/>
    </row>
    <row r="64" spans="1:14" x14ac:dyDescent="0.25">
      <c r="B64" s="46">
        <f t="shared" si="0"/>
        <v>57</v>
      </c>
      <c r="C64" s="64" t="s">
        <v>164</v>
      </c>
      <c r="D64" s="64" t="s">
        <v>165</v>
      </c>
      <c r="E64" s="64" t="s">
        <v>166</v>
      </c>
      <c r="F64" s="64" t="s">
        <v>407</v>
      </c>
      <c r="G64" s="37">
        <v>40501</v>
      </c>
      <c r="H64" s="105" t="s">
        <v>504</v>
      </c>
      <c r="I64" s="79">
        <v>3400</v>
      </c>
      <c r="J64" s="45"/>
      <c r="K64" s="45"/>
      <c r="L64" s="45"/>
      <c r="M64" s="45"/>
      <c r="N64" s="45"/>
    </row>
    <row r="65" spans="2:15" x14ac:dyDescent="0.25">
      <c r="B65" s="46">
        <f t="shared" si="0"/>
        <v>58</v>
      </c>
      <c r="C65" s="64" t="s">
        <v>167</v>
      </c>
      <c r="D65" s="64" t="s">
        <v>168</v>
      </c>
      <c r="E65" s="64" t="s">
        <v>640</v>
      </c>
      <c r="F65" s="64" t="s">
        <v>391</v>
      </c>
      <c r="G65" s="39">
        <v>40990</v>
      </c>
      <c r="H65" s="105" t="s">
        <v>494</v>
      </c>
      <c r="I65" s="78">
        <v>7000</v>
      </c>
      <c r="J65" s="45"/>
      <c r="K65" s="45"/>
      <c r="L65" s="45"/>
      <c r="M65" s="45"/>
      <c r="N65" s="45"/>
      <c r="O65" s="45"/>
    </row>
    <row r="66" spans="2:15" x14ac:dyDescent="0.25">
      <c r="B66" s="46">
        <f t="shared" si="0"/>
        <v>59</v>
      </c>
      <c r="C66" s="64" t="s">
        <v>170</v>
      </c>
      <c r="D66" s="64" t="s">
        <v>171</v>
      </c>
      <c r="E66" s="64" t="s">
        <v>641</v>
      </c>
      <c r="F66" s="64" t="s">
        <v>408</v>
      </c>
      <c r="G66" s="37">
        <v>41862</v>
      </c>
      <c r="H66" s="105" t="s">
        <v>484</v>
      </c>
      <c r="I66" s="78">
        <v>5000</v>
      </c>
      <c r="J66" s="45"/>
      <c r="K66" s="45"/>
      <c r="L66" s="45"/>
      <c r="M66" s="45"/>
      <c r="N66" s="45"/>
      <c r="O66" s="45"/>
    </row>
    <row r="67" spans="2:15" s="45" customFormat="1" x14ac:dyDescent="0.25">
      <c r="B67" s="46">
        <f t="shared" si="0"/>
        <v>60</v>
      </c>
      <c r="C67" s="23" t="s">
        <v>794</v>
      </c>
      <c r="D67" s="23" t="s">
        <v>795</v>
      </c>
      <c r="E67" s="47" t="s">
        <v>796</v>
      </c>
      <c r="F67" s="59" t="s">
        <v>78</v>
      </c>
      <c r="G67" s="37">
        <v>41862</v>
      </c>
      <c r="H67" s="105" t="s">
        <v>486</v>
      </c>
      <c r="I67" s="78">
        <v>4000</v>
      </c>
    </row>
    <row r="68" spans="2:15" s="45" customFormat="1" x14ac:dyDescent="0.25">
      <c r="B68" s="46">
        <f t="shared" si="0"/>
        <v>61</v>
      </c>
      <c r="C68" s="23" t="s">
        <v>802</v>
      </c>
      <c r="D68" s="23" t="s">
        <v>803</v>
      </c>
      <c r="E68" s="47" t="s">
        <v>804</v>
      </c>
      <c r="F68" s="59" t="s">
        <v>379</v>
      </c>
      <c r="G68" s="37">
        <v>41000</v>
      </c>
      <c r="H68" s="105" t="s">
        <v>497</v>
      </c>
      <c r="I68" s="78">
        <v>7000</v>
      </c>
    </row>
    <row r="69" spans="2:15" x14ac:dyDescent="0.25">
      <c r="B69" s="46">
        <f t="shared" si="0"/>
        <v>62</v>
      </c>
      <c r="C69" s="64" t="s">
        <v>172</v>
      </c>
      <c r="D69" s="64" t="s">
        <v>173</v>
      </c>
      <c r="E69" s="64" t="s">
        <v>642</v>
      </c>
      <c r="F69" s="64" t="s">
        <v>409</v>
      </c>
      <c r="G69" s="37">
        <v>39764</v>
      </c>
      <c r="H69" s="105" t="s">
        <v>490</v>
      </c>
      <c r="I69" s="78">
        <v>4500</v>
      </c>
      <c r="J69" s="45"/>
      <c r="K69" s="45"/>
      <c r="L69" s="45"/>
      <c r="M69" s="45"/>
      <c r="N69" s="45"/>
      <c r="O69" s="45"/>
    </row>
    <row r="70" spans="2:15" x14ac:dyDescent="0.25">
      <c r="B70" s="46">
        <f t="shared" si="0"/>
        <v>63</v>
      </c>
      <c r="C70" s="64" t="s">
        <v>174</v>
      </c>
      <c r="D70" s="64" t="s">
        <v>175</v>
      </c>
      <c r="E70" s="64" t="s">
        <v>643</v>
      </c>
      <c r="F70" s="64" t="s">
        <v>379</v>
      </c>
      <c r="G70" s="39">
        <v>40981</v>
      </c>
      <c r="H70" s="105" t="s">
        <v>484</v>
      </c>
      <c r="I70" s="78">
        <v>5000</v>
      </c>
      <c r="J70" s="45"/>
      <c r="K70" s="45"/>
      <c r="L70" s="45"/>
      <c r="M70" s="45"/>
      <c r="N70" s="45"/>
      <c r="O70" s="45"/>
    </row>
    <row r="71" spans="2:15" x14ac:dyDescent="0.25">
      <c r="B71" s="46">
        <f t="shared" si="0"/>
        <v>64</v>
      </c>
      <c r="C71" s="64" t="s">
        <v>176</v>
      </c>
      <c r="D71" s="64" t="s">
        <v>177</v>
      </c>
      <c r="E71" s="64" t="s">
        <v>644</v>
      </c>
      <c r="F71" s="64" t="s">
        <v>410</v>
      </c>
      <c r="G71" s="39">
        <v>36236</v>
      </c>
      <c r="H71" s="105" t="s">
        <v>505</v>
      </c>
      <c r="I71" s="78">
        <v>1500</v>
      </c>
      <c r="J71" s="45"/>
      <c r="K71" s="45"/>
      <c r="L71" s="45"/>
      <c r="M71" s="45"/>
      <c r="N71" s="45"/>
      <c r="O71" s="45"/>
    </row>
    <row r="72" spans="2:15" x14ac:dyDescent="0.25">
      <c r="B72" s="46">
        <f t="shared" si="0"/>
        <v>65</v>
      </c>
      <c r="C72" s="64" t="s">
        <v>179</v>
      </c>
      <c r="D72" s="64" t="s">
        <v>180</v>
      </c>
      <c r="E72" s="64" t="s">
        <v>645</v>
      </c>
      <c r="F72" s="64" t="s">
        <v>411</v>
      </c>
      <c r="G72" s="39">
        <v>40794</v>
      </c>
      <c r="H72" s="105" t="s">
        <v>506</v>
      </c>
      <c r="I72" s="78">
        <v>3000</v>
      </c>
      <c r="J72" s="45"/>
      <c r="K72" s="45"/>
      <c r="L72" s="45"/>
      <c r="M72" s="45"/>
      <c r="N72" s="45"/>
      <c r="O72" s="45"/>
    </row>
    <row r="73" spans="2:15" x14ac:dyDescent="0.25">
      <c r="B73" s="46">
        <f t="shared" si="0"/>
        <v>66</v>
      </c>
      <c r="C73" s="64" t="s">
        <v>181</v>
      </c>
      <c r="D73" s="64" t="s">
        <v>182</v>
      </c>
      <c r="E73" s="64" t="s">
        <v>646</v>
      </c>
      <c r="F73" s="64" t="s">
        <v>412</v>
      </c>
      <c r="G73" s="37">
        <v>42272</v>
      </c>
      <c r="H73" s="105" t="s">
        <v>486</v>
      </c>
      <c r="I73" s="78">
        <v>5000</v>
      </c>
      <c r="J73" s="45"/>
      <c r="K73" s="45"/>
      <c r="L73" s="45"/>
      <c r="M73" s="45"/>
      <c r="N73" s="45"/>
      <c r="O73" s="45"/>
    </row>
    <row r="74" spans="2:15" x14ac:dyDescent="0.25">
      <c r="B74" s="46">
        <f t="shared" si="0"/>
        <v>67</v>
      </c>
      <c r="C74" s="64" t="s">
        <v>183</v>
      </c>
      <c r="D74" s="64" t="s">
        <v>184</v>
      </c>
      <c r="E74" s="64" t="s">
        <v>647</v>
      </c>
      <c r="F74" s="64" t="s">
        <v>72</v>
      </c>
      <c r="G74" s="39">
        <v>40128</v>
      </c>
      <c r="H74" s="105" t="s">
        <v>72</v>
      </c>
      <c r="I74" s="78">
        <v>5000</v>
      </c>
      <c r="J74" s="45"/>
      <c r="K74" s="45"/>
      <c r="L74" s="45"/>
      <c r="M74" s="45"/>
      <c r="N74" s="45"/>
      <c r="O74" s="45"/>
    </row>
    <row r="75" spans="2:15" x14ac:dyDescent="0.25">
      <c r="B75" s="46">
        <f t="shared" ref="B75:B138" si="1">+B74+1</f>
        <v>68</v>
      </c>
      <c r="C75" s="64" t="s">
        <v>376</v>
      </c>
      <c r="D75" s="64" t="s">
        <v>377</v>
      </c>
      <c r="E75" s="64" t="s">
        <v>378</v>
      </c>
      <c r="F75" s="64" t="s">
        <v>473</v>
      </c>
      <c r="G75" s="39">
        <v>41156</v>
      </c>
      <c r="H75" s="105" t="s">
        <v>489</v>
      </c>
      <c r="I75" s="78">
        <v>4000</v>
      </c>
      <c r="J75" s="45"/>
      <c r="K75" s="45"/>
      <c r="L75" s="45"/>
      <c r="M75" s="45"/>
      <c r="N75" s="45"/>
      <c r="O75" s="45"/>
    </row>
    <row r="76" spans="2:15" x14ac:dyDescent="0.25">
      <c r="B76" s="46">
        <f t="shared" si="1"/>
        <v>69</v>
      </c>
      <c r="C76" s="64" t="s">
        <v>185</v>
      </c>
      <c r="D76" s="64" t="s">
        <v>186</v>
      </c>
      <c r="E76" s="64" t="s">
        <v>648</v>
      </c>
      <c r="F76" s="64" t="s">
        <v>72</v>
      </c>
      <c r="G76" s="39">
        <v>38888</v>
      </c>
      <c r="H76" s="105" t="s">
        <v>72</v>
      </c>
      <c r="I76" s="78">
        <v>4000</v>
      </c>
      <c r="J76" s="45"/>
      <c r="K76" s="45"/>
      <c r="L76" s="45"/>
      <c r="M76" s="45"/>
      <c r="N76" s="45"/>
      <c r="O76" s="45"/>
    </row>
    <row r="77" spans="2:15" x14ac:dyDescent="0.25">
      <c r="B77" s="46">
        <f t="shared" si="1"/>
        <v>70</v>
      </c>
      <c r="C77" s="64" t="s">
        <v>187</v>
      </c>
      <c r="D77" s="64" t="s">
        <v>188</v>
      </c>
      <c r="E77" s="64" t="s">
        <v>656</v>
      </c>
      <c r="F77" s="64" t="s">
        <v>413</v>
      </c>
      <c r="G77" s="39">
        <v>40410</v>
      </c>
      <c r="H77" s="105" t="s">
        <v>494</v>
      </c>
      <c r="I77" s="80">
        <v>6000</v>
      </c>
      <c r="J77" s="45"/>
      <c r="K77" s="45"/>
      <c r="L77" s="45"/>
      <c r="M77" s="45"/>
      <c r="N77" s="45"/>
      <c r="O77" s="45"/>
    </row>
    <row r="78" spans="2:15" x14ac:dyDescent="0.25">
      <c r="B78" s="46">
        <f t="shared" si="1"/>
        <v>71</v>
      </c>
      <c r="C78" s="64" t="s">
        <v>189</v>
      </c>
      <c r="D78" s="64" t="s">
        <v>190</v>
      </c>
      <c r="E78" s="64" t="s">
        <v>649</v>
      </c>
      <c r="F78" s="64" t="s">
        <v>414</v>
      </c>
      <c r="G78" s="37">
        <v>35013</v>
      </c>
      <c r="H78" s="105" t="s">
        <v>494</v>
      </c>
      <c r="I78" s="78">
        <v>15000</v>
      </c>
      <c r="J78" s="45"/>
      <c r="K78" s="45"/>
      <c r="L78" s="45"/>
      <c r="M78" s="45"/>
      <c r="N78" s="45"/>
      <c r="O78" s="45"/>
    </row>
    <row r="79" spans="2:15" s="45" customFormat="1" x14ac:dyDescent="0.25">
      <c r="B79" s="46">
        <f t="shared" si="1"/>
        <v>72</v>
      </c>
      <c r="C79" s="64" t="s">
        <v>872</v>
      </c>
      <c r="D79" s="64" t="s">
        <v>873</v>
      </c>
      <c r="E79" s="64" t="s">
        <v>874</v>
      </c>
      <c r="F79" s="64" t="s">
        <v>73</v>
      </c>
      <c r="G79" s="37">
        <v>43313</v>
      </c>
      <c r="H79" s="105" t="s">
        <v>484</v>
      </c>
      <c r="I79" s="78">
        <v>2300</v>
      </c>
    </row>
    <row r="80" spans="2:15" x14ac:dyDescent="0.25">
      <c r="B80" s="46">
        <f t="shared" si="1"/>
        <v>73</v>
      </c>
      <c r="C80" s="64" t="s">
        <v>191</v>
      </c>
      <c r="D80" s="64" t="s">
        <v>192</v>
      </c>
      <c r="E80" s="64" t="s">
        <v>650</v>
      </c>
      <c r="F80" s="64" t="s">
        <v>415</v>
      </c>
      <c r="G80" s="40">
        <v>34507</v>
      </c>
      <c r="H80" s="105" t="s">
        <v>507</v>
      </c>
      <c r="I80" s="79">
        <v>2000</v>
      </c>
      <c r="J80" s="45"/>
      <c r="K80" s="45"/>
      <c r="L80" s="45"/>
      <c r="M80" s="45"/>
      <c r="N80" s="45"/>
      <c r="O80" s="45"/>
    </row>
    <row r="81" spans="2:15" x14ac:dyDescent="0.25">
      <c r="B81" s="46">
        <f t="shared" si="1"/>
        <v>74</v>
      </c>
      <c r="C81" s="64" t="s">
        <v>193</v>
      </c>
      <c r="D81" s="64" t="s">
        <v>194</v>
      </c>
      <c r="E81" s="64" t="s">
        <v>651</v>
      </c>
      <c r="F81" s="64" t="s">
        <v>416</v>
      </c>
      <c r="G81" s="39">
        <v>40793</v>
      </c>
      <c r="H81" s="105" t="s">
        <v>495</v>
      </c>
      <c r="I81" s="79">
        <v>2000</v>
      </c>
      <c r="J81" s="45"/>
      <c r="K81" s="45"/>
      <c r="L81" s="45"/>
      <c r="M81" s="45"/>
      <c r="N81" s="45"/>
      <c r="O81" s="45"/>
    </row>
    <row r="82" spans="2:15" x14ac:dyDescent="0.25">
      <c r="B82" s="46">
        <f t="shared" si="1"/>
        <v>75</v>
      </c>
      <c r="C82" s="64" t="s">
        <v>195</v>
      </c>
      <c r="D82" s="64" t="s">
        <v>196</v>
      </c>
      <c r="E82" s="64" t="s">
        <v>652</v>
      </c>
      <c r="F82" s="64" t="s">
        <v>417</v>
      </c>
      <c r="G82" s="39">
        <v>40795</v>
      </c>
      <c r="H82" s="105" t="s">
        <v>499</v>
      </c>
      <c r="I82" s="78">
        <v>7000</v>
      </c>
      <c r="J82" s="45"/>
      <c r="K82" s="45"/>
      <c r="L82" s="45"/>
      <c r="M82" s="45"/>
      <c r="N82" s="45"/>
      <c r="O82" s="45"/>
    </row>
    <row r="83" spans="2:15" x14ac:dyDescent="0.25">
      <c r="B83" s="46">
        <f t="shared" si="1"/>
        <v>76</v>
      </c>
      <c r="C83" s="64" t="s">
        <v>197</v>
      </c>
      <c r="D83" s="64" t="s">
        <v>198</v>
      </c>
      <c r="E83" s="64" t="s">
        <v>653</v>
      </c>
      <c r="F83" s="64" t="s">
        <v>418</v>
      </c>
      <c r="G83" s="39">
        <v>39823</v>
      </c>
      <c r="H83" s="105" t="s">
        <v>508</v>
      </c>
      <c r="I83" s="78">
        <v>11800</v>
      </c>
      <c r="J83" s="45"/>
      <c r="K83" s="45"/>
      <c r="L83" s="45"/>
      <c r="M83" s="45"/>
      <c r="N83" s="45"/>
      <c r="O83" s="45"/>
    </row>
    <row r="84" spans="2:15" x14ac:dyDescent="0.25">
      <c r="B84" s="46">
        <f t="shared" si="1"/>
        <v>77</v>
      </c>
      <c r="C84" s="64" t="s">
        <v>199</v>
      </c>
      <c r="D84" s="64" t="s">
        <v>200</v>
      </c>
      <c r="E84" s="64" t="s">
        <v>654</v>
      </c>
      <c r="F84" s="64" t="s">
        <v>391</v>
      </c>
      <c r="G84" s="39">
        <v>41426</v>
      </c>
      <c r="H84" s="105" t="s">
        <v>494</v>
      </c>
      <c r="I84" s="78">
        <v>7000</v>
      </c>
      <c r="J84" s="45"/>
      <c r="K84" s="45"/>
      <c r="L84" s="45"/>
      <c r="M84" s="45"/>
      <c r="N84" s="45"/>
      <c r="O84" s="45"/>
    </row>
    <row r="85" spans="2:15" x14ac:dyDescent="0.25">
      <c r="B85" s="46">
        <f t="shared" si="1"/>
        <v>78</v>
      </c>
      <c r="C85" s="64" t="s">
        <v>201</v>
      </c>
      <c r="D85" s="64" t="s">
        <v>202</v>
      </c>
      <c r="E85" s="64" t="s">
        <v>655</v>
      </c>
      <c r="F85" s="64" t="s">
        <v>419</v>
      </c>
      <c r="G85" s="37">
        <v>33627</v>
      </c>
      <c r="H85" s="105" t="s">
        <v>504</v>
      </c>
      <c r="I85" s="78">
        <v>1500</v>
      </c>
      <c r="J85" s="45"/>
      <c r="K85" s="45"/>
      <c r="L85" s="45"/>
      <c r="M85" s="45"/>
      <c r="N85" s="45"/>
      <c r="O85" s="45"/>
    </row>
    <row r="86" spans="2:15" x14ac:dyDescent="0.25">
      <c r="B86" s="46">
        <f t="shared" si="1"/>
        <v>79</v>
      </c>
      <c r="C86" s="64" t="s">
        <v>203</v>
      </c>
      <c r="D86" s="64" t="s">
        <v>204</v>
      </c>
      <c r="E86" s="64" t="s">
        <v>657</v>
      </c>
      <c r="F86" s="64" t="s">
        <v>69</v>
      </c>
      <c r="G86" s="39">
        <v>31830</v>
      </c>
      <c r="H86" s="105" t="s">
        <v>509</v>
      </c>
      <c r="I86" s="78">
        <v>5846.86</v>
      </c>
      <c r="J86" s="45"/>
      <c r="K86" s="45"/>
      <c r="L86" s="45"/>
      <c r="M86" s="45"/>
      <c r="N86" s="45"/>
    </row>
    <row r="87" spans="2:15" x14ac:dyDescent="0.25">
      <c r="B87" s="46">
        <f t="shared" si="1"/>
        <v>80</v>
      </c>
      <c r="C87" s="64" t="s">
        <v>205</v>
      </c>
      <c r="D87" s="64" t="s">
        <v>206</v>
      </c>
      <c r="E87" s="64" t="s">
        <v>659</v>
      </c>
      <c r="F87" s="64" t="s">
        <v>420</v>
      </c>
      <c r="G87" s="39">
        <v>40508</v>
      </c>
      <c r="H87" s="105" t="s">
        <v>510</v>
      </c>
      <c r="I87" s="78">
        <v>15000</v>
      </c>
      <c r="J87" s="45"/>
      <c r="K87" s="45"/>
      <c r="L87" s="45"/>
      <c r="M87" s="45"/>
      <c r="N87" s="45"/>
    </row>
    <row r="88" spans="2:15" x14ac:dyDescent="0.25">
      <c r="B88" s="46">
        <f t="shared" si="1"/>
        <v>81</v>
      </c>
      <c r="C88" s="64" t="s">
        <v>544</v>
      </c>
      <c r="D88" s="64" t="s">
        <v>545</v>
      </c>
      <c r="E88" s="64" t="s">
        <v>546</v>
      </c>
      <c r="F88" s="64" t="s">
        <v>547</v>
      </c>
      <c r="G88" s="42">
        <v>43405</v>
      </c>
      <c r="H88" s="105" t="s">
        <v>521</v>
      </c>
      <c r="I88" s="80">
        <v>5000</v>
      </c>
      <c r="J88" s="45"/>
      <c r="K88" s="45"/>
      <c r="L88" s="45"/>
      <c r="M88" s="45"/>
      <c r="N88" s="45"/>
    </row>
    <row r="89" spans="2:15" x14ac:dyDescent="0.25">
      <c r="B89" s="46">
        <f t="shared" si="1"/>
        <v>82</v>
      </c>
      <c r="C89" s="64" t="s">
        <v>207</v>
      </c>
      <c r="D89" s="64" t="s">
        <v>169</v>
      </c>
      <c r="E89" s="64" t="s">
        <v>658</v>
      </c>
      <c r="F89" s="64" t="s">
        <v>421</v>
      </c>
      <c r="G89" s="39">
        <v>34368</v>
      </c>
      <c r="H89" s="105" t="s">
        <v>512</v>
      </c>
      <c r="I89" s="78">
        <v>2000</v>
      </c>
      <c r="J89" s="45"/>
      <c r="K89" s="45"/>
      <c r="L89" s="45"/>
      <c r="M89" s="45"/>
      <c r="N89" s="45"/>
    </row>
    <row r="90" spans="2:15" x14ac:dyDescent="0.25">
      <c r="B90" s="46">
        <f t="shared" si="1"/>
        <v>83</v>
      </c>
      <c r="C90" s="23" t="s">
        <v>31</v>
      </c>
      <c r="D90" s="23" t="s">
        <v>32</v>
      </c>
      <c r="E90" s="47" t="s">
        <v>572</v>
      </c>
      <c r="F90" s="60" t="s">
        <v>431</v>
      </c>
      <c r="G90" s="71">
        <v>43405</v>
      </c>
      <c r="H90" s="106" t="s">
        <v>494</v>
      </c>
      <c r="I90" s="79">
        <v>4400</v>
      </c>
      <c r="J90" s="45"/>
      <c r="K90" s="45"/>
      <c r="L90" s="45"/>
      <c r="M90" s="45"/>
      <c r="N90" s="45"/>
    </row>
    <row r="91" spans="2:15" x14ac:dyDescent="0.25">
      <c r="B91" s="46">
        <f t="shared" si="1"/>
        <v>84</v>
      </c>
      <c r="C91" s="64" t="s">
        <v>208</v>
      </c>
      <c r="D91" s="64" t="s">
        <v>209</v>
      </c>
      <c r="E91" s="64" t="s">
        <v>660</v>
      </c>
      <c r="F91" s="64" t="s">
        <v>75</v>
      </c>
      <c r="G91" s="37">
        <v>42248</v>
      </c>
      <c r="H91" s="105" t="s">
        <v>484</v>
      </c>
      <c r="I91" s="78">
        <v>2500</v>
      </c>
      <c r="J91" s="45"/>
      <c r="K91" s="45"/>
      <c r="L91" s="45"/>
      <c r="M91" s="45"/>
      <c r="N91" s="45"/>
    </row>
    <row r="92" spans="2:15" x14ac:dyDescent="0.25">
      <c r="B92" s="46">
        <f t="shared" si="1"/>
        <v>85</v>
      </c>
      <c r="C92" s="64" t="s">
        <v>210</v>
      </c>
      <c r="D92" s="64" t="s">
        <v>211</v>
      </c>
      <c r="E92" s="64" t="s">
        <v>661</v>
      </c>
      <c r="F92" s="64" t="s">
        <v>422</v>
      </c>
      <c r="G92" s="39">
        <v>34319</v>
      </c>
      <c r="H92" s="105" t="s">
        <v>511</v>
      </c>
      <c r="I92" s="78">
        <v>9000</v>
      </c>
      <c r="J92" s="45"/>
      <c r="K92" s="45"/>
      <c r="L92" s="45"/>
      <c r="M92" s="45"/>
      <c r="N92" s="45"/>
    </row>
    <row r="93" spans="2:15" x14ac:dyDescent="0.25">
      <c r="B93" s="46">
        <f t="shared" si="1"/>
        <v>86</v>
      </c>
      <c r="C93" s="64" t="s">
        <v>212</v>
      </c>
      <c r="D93" s="64" t="s">
        <v>213</v>
      </c>
      <c r="E93" s="64" t="s">
        <v>662</v>
      </c>
      <c r="F93" s="64" t="s">
        <v>423</v>
      </c>
      <c r="G93" s="69">
        <v>41852</v>
      </c>
      <c r="H93" s="105" t="s">
        <v>513</v>
      </c>
      <c r="I93" s="78">
        <v>22000</v>
      </c>
      <c r="J93" s="45"/>
      <c r="K93" s="45"/>
      <c r="L93" s="45"/>
      <c r="M93" s="45"/>
      <c r="N93" s="45"/>
    </row>
    <row r="94" spans="2:15" x14ac:dyDescent="0.25">
      <c r="B94" s="46">
        <f t="shared" si="1"/>
        <v>87</v>
      </c>
      <c r="C94" s="64" t="s">
        <v>214</v>
      </c>
      <c r="D94" s="64" t="s">
        <v>215</v>
      </c>
      <c r="E94" s="64" t="s">
        <v>663</v>
      </c>
      <c r="F94" s="64" t="s">
        <v>72</v>
      </c>
      <c r="G94" s="37">
        <v>40272</v>
      </c>
      <c r="H94" s="105" t="s">
        <v>72</v>
      </c>
      <c r="I94" s="78">
        <v>3700</v>
      </c>
      <c r="J94" s="45"/>
      <c r="K94" s="45"/>
      <c r="L94" s="45"/>
      <c r="M94" s="45"/>
      <c r="N94" s="45"/>
    </row>
    <row r="95" spans="2:15" x14ac:dyDescent="0.25">
      <c r="B95" s="46">
        <f t="shared" si="1"/>
        <v>88</v>
      </c>
      <c r="C95" s="64" t="s">
        <v>216</v>
      </c>
      <c r="D95" s="64" t="s">
        <v>217</v>
      </c>
      <c r="E95" s="64" t="s">
        <v>664</v>
      </c>
      <c r="F95" s="64" t="s">
        <v>424</v>
      </c>
      <c r="G95" s="39">
        <v>41794</v>
      </c>
      <c r="H95" s="105" t="s">
        <v>514</v>
      </c>
      <c r="I95" s="78">
        <v>9000</v>
      </c>
      <c r="J95" s="45"/>
      <c r="K95" s="45"/>
      <c r="L95" s="45"/>
      <c r="M95" s="45"/>
      <c r="N95" s="45"/>
    </row>
    <row r="96" spans="2:15" s="45" customFormat="1" x14ac:dyDescent="0.25">
      <c r="B96" s="46">
        <f t="shared" si="1"/>
        <v>89</v>
      </c>
      <c r="C96" s="64" t="s">
        <v>875</v>
      </c>
      <c r="D96" s="64" t="s">
        <v>876</v>
      </c>
      <c r="E96" s="64" t="s">
        <v>877</v>
      </c>
      <c r="F96" s="64" t="s">
        <v>878</v>
      </c>
      <c r="G96" s="39">
        <v>43832</v>
      </c>
      <c r="H96" s="105" t="s">
        <v>490</v>
      </c>
      <c r="I96" s="78">
        <v>3500</v>
      </c>
    </row>
    <row r="97" spans="2:15" x14ac:dyDescent="0.25">
      <c r="B97" s="46">
        <f t="shared" si="1"/>
        <v>90</v>
      </c>
      <c r="C97" s="64" t="s">
        <v>218</v>
      </c>
      <c r="D97" s="64" t="s">
        <v>219</v>
      </c>
      <c r="E97" s="64" t="s">
        <v>665</v>
      </c>
      <c r="F97" s="64" t="s">
        <v>72</v>
      </c>
      <c r="G97" s="39">
        <v>42944</v>
      </c>
      <c r="H97" s="105" t="s">
        <v>72</v>
      </c>
      <c r="I97" s="80">
        <v>1740</v>
      </c>
      <c r="J97" s="45"/>
      <c r="K97" s="45"/>
      <c r="L97" s="45"/>
      <c r="M97" s="45"/>
      <c r="N97" s="45"/>
    </row>
    <row r="98" spans="2:15" x14ac:dyDescent="0.25">
      <c r="B98" s="46">
        <f t="shared" si="1"/>
        <v>91</v>
      </c>
      <c r="C98" s="64" t="s">
        <v>220</v>
      </c>
      <c r="D98" s="64" t="s">
        <v>221</v>
      </c>
      <c r="E98" s="64" t="s">
        <v>666</v>
      </c>
      <c r="F98" s="64" t="s">
        <v>72</v>
      </c>
      <c r="G98" s="39">
        <v>38512</v>
      </c>
      <c r="H98" s="105" t="s">
        <v>72</v>
      </c>
      <c r="I98" s="78">
        <v>5000</v>
      </c>
      <c r="J98" s="45"/>
      <c r="K98" s="45"/>
      <c r="L98" s="45"/>
      <c r="M98" s="45"/>
      <c r="N98" s="45"/>
    </row>
    <row r="99" spans="2:15" x14ac:dyDescent="0.25">
      <c r="B99" s="46">
        <f t="shared" si="1"/>
        <v>92</v>
      </c>
      <c r="C99" s="64" t="s">
        <v>222</v>
      </c>
      <c r="D99" s="64" t="s">
        <v>223</v>
      </c>
      <c r="E99" s="64" t="s">
        <v>667</v>
      </c>
      <c r="F99" s="64" t="s">
        <v>387</v>
      </c>
      <c r="G99" s="39">
        <v>41116</v>
      </c>
      <c r="H99" s="105" t="s">
        <v>492</v>
      </c>
      <c r="I99" s="78">
        <v>3000</v>
      </c>
      <c r="J99" s="45"/>
      <c r="K99" s="45"/>
      <c r="L99" s="45"/>
      <c r="M99" s="45"/>
      <c r="N99" s="45"/>
    </row>
    <row r="100" spans="2:15" x14ac:dyDescent="0.25">
      <c r="B100" s="46">
        <f t="shared" si="1"/>
        <v>93</v>
      </c>
      <c r="C100" s="64" t="s">
        <v>224</v>
      </c>
      <c r="D100" s="64" t="s">
        <v>225</v>
      </c>
      <c r="E100" s="64" t="s">
        <v>668</v>
      </c>
      <c r="F100" s="64" t="s">
        <v>67</v>
      </c>
      <c r="G100" s="62" t="s">
        <v>570</v>
      </c>
      <c r="H100" s="105" t="s">
        <v>484</v>
      </c>
      <c r="I100" s="78">
        <v>5000</v>
      </c>
      <c r="J100" s="45"/>
      <c r="K100" s="45"/>
      <c r="L100" s="45"/>
      <c r="M100" s="45"/>
      <c r="N100" s="45"/>
    </row>
    <row r="101" spans="2:15" x14ac:dyDescent="0.25">
      <c r="B101" s="46">
        <f t="shared" si="1"/>
        <v>94</v>
      </c>
      <c r="C101" s="64" t="s">
        <v>36</v>
      </c>
      <c r="D101" s="64" t="s">
        <v>226</v>
      </c>
      <c r="E101" s="64" t="s">
        <v>669</v>
      </c>
      <c r="F101" s="64" t="s">
        <v>425</v>
      </c>
      <c r="G101" s="37">
        <v>40939</v>
      </c>
      <c r="H101" s="105" t="s">
        <v>486</v>
      </c>
      <c r="I101" s="80">
        <v>3000</v>
      </c>
      <c r="J101" s="45"/>
      <c r="K101" s="45"/>
      <c r="L101" s="45"/>
      <c r="M101" s="45"/>
      <c r="N101" s="45"/>
    </row>
    <row r="102" spans="2:15" x14ac:dyDescent="0.25">
      <c r="B102" s="46">
        <f t="shared" si="1"/>
        <v>95</v>
      </c>
      <c r="C102" s="64" t="s">
        <v>227</v>
      </c>
      <c r="D102" s="64" t="s">
        <v>228</v>
      </c>
      <c r="E102" s="64" t="s">
        <v>670</v>
      </c>
      <c r="F102" s="64" t="s">
        <v>426</v>
      </c>
      <c r="G102" s="37">
        <v>42527</v>
      </c>
      <c r="H102" s="105" t="s">
        <v>490</v>
      </c>
      <c r="I102" s="80">
        <v>5000</v>
      </c>
      <c r="J102" s="45"/>
      <c r="K102" s="45"/>
      <c r="L102" s="45"/>
      <c r="M102" s="45"/>
      <c r="N102" s="45"/>
      <c r="O102" s="45"/>
    </row>
    <row r="103" spans="2:15" x14ac:dyDescent="0.25">
      <c r="B103" s="46">
        <f t="shared" si="1"/>
        <v>96</v>
      </c>
      <c r="C103" s="64" t="s">
        <v>227</v>
      </c>
      <c r="D103" s="64" t="s">
        <v>229</v>
      </c>
      <c r="E103" s="64" t="s">
        <v>671</v>
      </c>
      <c r="F103" s="64" t="s">
        <v>75</v>
      </c>
      <c r="G103" s="42">
        <v>42050</v>
      </c>
      <c r="H103" s="105" t="s">
        <v>484</v>
      </c>
      <c r="I103" s="78">
        <v>4500</v>
      </c>
      <c r="J103" s="45"/>
      <c r="K103" s="45"/>
      <c r="L103" s="45"/>
      <c r="M103" s="45"/>
      <c r="N103" s="45"/>
    </row>
    <row r="104" spans="2:15" x14ac:dyDescent="0.25">
      <c r="B104" s="46">
        <f t="shared" si="1"/>
        <v>97</v>
      </c>
      <c r="C104" s="23" t="s">
        <v>767</v>
      </c>
      <c r="D104" s="23" t="s">
        <v>768</v>
      </c>
      <c r="E104" s="47" t="s">
        <v>769</v>
      </c>
      <c r="F104" s="60" t="s">
        <v>65</v>
      </c>
      <c r="G104" s="65">
        <v>43525</v>
      </c>
      <c r="H104" s="106" t="s">
        <v>490</v>
      </c>
      <c r="I104" s="79">
        <v>2000</v>
      </c>
      <c r="J104" s="45"/>
      <c r="K104" s="45"/>
      <c r="L104" s="45"/>
      <c r="M104" s="45"/>
      <c r="N104" s="45"/>
    </row>
    <row r="105" spans="2:15" x14ac:dyDescent="0.25">
      <c r="B105" s="46">
        <f t="shared" si="1"/>
        <v>98</v>
      </c>
      <c r="C105" s="64" t="s">
        <v>230</v>
      </c>
      <c r="D105" s="64" t="s">
        <v>231</v>
      </c>
      <c r="E105" s="64" t="s">
        <v>672</v>
      </c>
      <c r="F105" s="64" t="s">
        <v>427</v>
      </c>
      <c r="G105" s="37">
        <v>42171</v>
      </c>
      <c r="H105" s="105" t="s">
        <v>515</v>
      </c>
      <c r="I105" s="78">
        <v>15000</v>
      </c>
      <c r="J105" s="45"/>
      <c r="K105" s="45"/>
      <c r="L105" s="45"/>
      <c r="M105" s="45"/>
      <c r="N105" s="45"/>
    </row>
    <row r="106" spans="2:15" x14ac:dyDescent="0.25">
      <c r="B106" s="46">
        <f t="shared" si="1"/>
        <v>99</v>
      </c>
      <c r="C106" s="64" t="s">
        <v>232</v>
      </c>
      <c r="D106" s="64" t="s">
        <v>233</v>
      </c>
      <c r="E106" s="64" t="s">
        <v>673</v>
      </c>
      <c r="F106" s="64" t="s">
        <v>428</v>
      </c>
      <c r="G106" s="39">
        <v>41974</v>
      </c>
      <c r="H106" s="105" t="s">
        <v>486</v>
      </c>
      <c r="I106" s="78">
        <v>22000</v>
      </c>
      <c r="J106" s="45"/>
      <c r="K106" s="45"/>
      <c r="L106" s="45"/>
      <c r="M106" s="45"/>
      <c r="N106" s="45"/>
    </row>
    <row r="107" spans="2:15" x14ac:dyDescent="0.25">
      <c r="B107" s="46">
        <f t="shared" si="1"/>
        <v>100</v>
      </c>
      <c r="C107" s="23" t="s">
        <v>564</v>
      </c>
      <c r="D107" s="23" t="s">
        <v>565</v>
      </c>
      <c r="E107" s="64" t="s">
        <v>566</v>
      </c>
      <c r="F107" s="64" t="s">
        <v>65</v>
      </c>
      <c r="G107" s="37">
        <v>43313</v>
      </c>
      <c r="H107" s="105" t="s">
        <v>516</v>
      </c>
      <c r="I107" s="79">
        <v>2000</v>
      </c>
      <c r="J107" s="45"/>
      <c r="K107" s="45"/>
      <c r="L107" s="45"/>
      <c r="M107" s="45"/>
      <c r="N107" s="45"/>
    </row>
    <row r="108" spans="2:15" x14ac:dyDescent="0.25">
      <c r="B108" s="46">
        <f t="shared" si="1"/>
        <v>101</v>
      </c>
      <c r="C108" s="64" t="s">
        <v>234</v>
      </c>
      <c r="D108" s="64" t="s">
        <v>235</v>
      </c>
      <c r="E108" s="64" t="s">
        <v>674</v>
      </c>
      <c r="F108" s="64" t="s">
        <v>72</v>
      </c>
      <c r="G108" s="72">
        <v>40909</v>
      </c>
      <c r="H108" s="105" t="s">
        <v>72</v>
      </c>
      <c r="I108" s="78">
        <v>3000</v>
      </c>
      <c r="J108" s="45"/>
      <c r="K108" s="45"/>
      <c r="L108" s="45"/>
      <c r="M108" s="45"/>
      <c r="N108" s="45"/>
    </row>
    <row r="109" spans="2:15" x14ac:dyDescent="0.25">
      <c r="B109" s="46">
        <f t="shared" si="1"/>
        <v>102</v>
      </c>
      <c r="C109" s="64" t="s">
        <v>236</v>
      </c>
      <c r="D109" s="64" t="s">
        <v>237</v>
      </c>
      <c r="E109" s="64" t="s">
        <v>675</v>
      </c>
      <c r="F109" s="64" t="s">
        <v>429</v>
      </c>
      <c r="G109" s="37">
        <v>41974</v>
      </c>
      <c r="H109" s="105" t="s">
        <v>486</v>
      </c>
      <c r="I109" s="78">
        <v>5000</v>
      </c>
      <c r="J109" s="45"/>
      <c r="K109" s="45"/>
      <c r="L109" s="45"/>
      <c r="M109" s="45"/>
      <c r="N109" s="45"/>
    </row>
    <row r="110" spans="2:15" x14ac:dyDescent="0.25">
      <c r="B110" s="46">
        <f t="shared" si="1"/>
        <v>103</v>
      </c>
      <c r="C110" s="64" t="s">
        <v>238</v>
      </c>
      <c r="D110" s="64" t="s">
        <v>239</v>
      </c>
      <c r="E110" s="64" t="s">
        <v>676</v>
      </c>
      <c r="F110" s="64" t="s">
        <v>72</v>
      </c>
      <c r="G110" s="39">
        <v>39897</v>
      </c>
      <c r="H110" s="105" t="s">
        <v>72</v>
      </c>
      <c r="I110" s="78">
        <v>5500</v>
      </c>
      <c r="J110" s="45"/>
      <c r="K110" s="45"/>
      <c r="L110" s="45"/>
      <c r="M110" s="45"/>
      <c r="N110" s="45"/>
    </row>
    <row r="111" spans="2:15" x14ac:dyDescent="0.25">
      <c r="B111" s="46">
        <f t="shared" si="1"/>
        <v>104</v>
      </c>
      <c r="C111" s="64" t="s">
        <v>33</v>
      </c>
      <c r="D111" s="64" t="s">
        <v>240</v>
      </c>
      <c r="E111" s="64" t="s">
        <v>677</v>
      </c>
      <c r="F111" s="64" t="s">
        <v>430</v>
      </c>
      <c r="G111" s="39">
        <v>37862</v>
      </c>
      <c r="H111" s="105" t="s">
        <v>486</v>
      </c>
      <c r="I111" s="80">
        <v>7000</v>
      </c>
      <c r="J111" s="45"/>
      <c r="K111" s="45"/>
      <c r="L111" s="45"/>
      <c r="M111" s="45"/>
      <c r="N111" s="45"/>
    </row>
    <row r="112" spans="2:15" x14ac:dyDescent="0.25">
      <c r="B112" s="46">
        <f t="shared" si="1"/>
        <v>105</v>
      </c>
      <c r="C112" s="64" t="s">
        <v>241</v>
      </c>
      <c r="D112" s="64" t="s">
        <v>242</v>
      </c>
      <c r="E112" s="64" t="s">
        <v>678</v>
      </c>
      <c r="F112" s="64" t="s">
        <v>67</v>
      </c>
      <c r="G112" s="39">
        <v>41852</v>
      </c>
      <c r="H112" s="105" t="s">
        <v>484</v>
      </c>
      <c r="I112" s="80">
        <v>3500</v>
      </c>
      <c r="J112" s="45"/>
      <c r="K112" s="45"/>
      <c r="L112" s="45"/>
      <c r="M112" s="45"/>
      <c r="N112" s="45"/>
    </row>
    <row r="113" spans="2:14" x14ac:dyDescent="0.25">
      <c r="B113" s="46">
        <f t="shared" si="1"/>
        <v>106</v>
      </c>
      <c r="C113" s="64" t="s">
        <v>243</v>
      </c>
      <c r="D113" s="64" t="s">
        <v>244</v>
      </c>
      <c r="E113" s="64" t="s">
        <v>679</v>
      </c>
      <c r="F113" s="64" t="s">
        <v>431</v>
      </c>
      <c r="G113" s="39">
        <v>38539</v>
      </c>
      <c r="H113" s="105" t="s">
        <v>486</v>
      </c>
      <c r="I113" s="80">
        <v>11999.99</v>
      </c>
      <c r="J113" s="45"/>
      <c r="K113" s="45"/>
      <c r="L113" s="45"/>
      <c r="M113" s="45"/>
      <c r="N113" s="45"/>
    </row>
    <row r="114" spans="2:14" x14ac:dyDescent="0.25">
      <c r="B114" s="46">
        <f t="shared" si="1"/>
        <v>107</v>
      </c>
      <c r="C114" s="64" t="s">
        <v>245</v>
      </c>
      <c r="D114" s="64" t="s">
        <v>246</v>
      </c>
      <c r="E114" s="64" t="s">
        <v>680</v>
      </c>
      <c r="F114" s="64" t="s">
        <v>432</v>
      </c>
      <c r="G114" s="41">
        <v>42065</v>
      </c>
      <c r="H114" s="105" t="s">
        <v>496</v>
      </c>
      <c r="I114" s="78">
        <v>12050</v>
      </c>
      <c r="J114" s="45"/>
      <c r="K114" s="45"/>
      <c r="L114" s="45"/>
      <c r="M114" s="45"/>
      <c r="N114" s="45"/>
    </row>
    <row r="115" spans="2:14" s="45" customFormat="1" x14ac:dyDescent="0.25">
      <c r="B115" s="46">
        <f t="shared" si="1"/>
        <v>108</v>
      </c>
      <c r="C115" s="64" t="s">
        <v>797</v>
      </c>
      <c r="D115" s="64" t="s">
        <v>798</v>
      </c>
      <c r="E115" s="64" t="s">
        <v>799</v>
      </c>
      <c r="F115" s="64" t="s">
        <v>800</v>
      </c>
      <c r="G115" s="41">
        <v>37435</v>
      </c>
      <c r="H115" s="105" t="s">
        <v>497</v>
      </c>
      <c r="I115" s="78">
        <v>20000</v>
      </c>
    </row>
    <row r="116" spans="2:14" x14ac:dyDescent="0.25">
      <c r="B116" s="46">
        <f t="shared" si="1"/>
        <v>109</v>
      </c>
      <c r="C116" s="64" t="s">
        <v>247</v>
      </c>
      <c r="D116" s="64" t="s">
        <v>248</v>
      </c>
      <c r="E116" s="64" t="s">
        <v>681</v>
      </c>
      <c r="F116" s="64" t="s">
        <v>433</v>
      </c>
      <c r="G116" s="39">
        <v>42226</v>
      </c>
      <c r="H116" s="105" t="s">
        <v>497</v>
      </c>
      <c r="I116" s="78">
        <v>7000</v>
      </c>
      <c r="J116" s="45"/>
      <c r="K116" s="45"/>
      <c r="L116" s="45"/>
      <c r="M116" s="45"/>
      <c r="N116" s="45"/>
    </row>
    <row r="117" spans="2:14" x14ac:dyDescent="0.25">
      <c r="B117" s="46">
        <f t="shared" si="1"/>
        <v>110</v>
      </c>
      <c r="C117" s="64" t="s">
        <v>249</v>
      </c>
      <c r="D117" s="64" t="s">
        <v>250</v>
      </c>
      <c r="E117" s="64" t="s">
        <v>682</v>
      </c>
      <c r="F117" s="64" t="s">
        <v>72</v>
      </c>
      <c r="G117" s="37">
        <v>42187</v>
      </c>
      <c r="H117" s="105" t="s">
        <v>72</v>
      </c>
      <c r="I117" s="78">
        <v>3700</v>
      </c>
      <c r="J117" s="45"/>
      <c r="K117" s="45"/>
      <c r="L117" s="45"/>
      <c r="M117" s="45"/>
      <c r="N117" s="45"/>
    </row>
    <row r="118" spans="2:14" x14ac:dyDescent="0.25">
      <c r="B118" s="46">
        <f t="shared" si="1"/>
        <v>111</v>
      </c>
      <c r="C118" s="64" t="s">
        <v>251</v>
      </c>
      <c r="D118" s="64" t="s">
        <v>252</v>
      </c>
      <c r="E118" s="64" t="s">
        <v>683</v>
      </c>
      <c r="F118" s="64" t="s">
        <v>386</v>
      </c>
      <c r="G118" s="37">
        <v>42219</v>
      </c>
      <c r="H118" s="105" t="s">
        <v>491</v>
      </c>
      <c r="I118" s="78">
        <v>5000</v>
      </c>
      <c r="J118" s="45"/>
      <c r="K118" s="45"/>
      <c r="L118" s="45"/>
      <c r="M118" s="45"/>
      <c r="N118" s="45"/>
    </row>
    <row r="119" spans="2:14" x14ac:dyDescent="0.25">
      <c r="B119" s="46">
        <f t="shared" si="1"/>
        <v>112</v>
      </c>
      <c r="C119" s="64" t="s">
        <v>253</v>
      </c>
      <c r="D119" s="64" t="s">
        <v>254</v>
      </c>
      <c r="E119" s="64" t="s">
        <v>684</v>
      </c>
      <c r="F119" s="64" t="s">
        <v>73</v>
      </c>
      <c r="G119" s="41">
        <v>40367</v>
      </c>
      <c r="H119" s="105" t="s">
        <v>484</v>
      </c>
      <c r="I119" s="78">
        <v>4300</v>
      </c>
      <c r="J119" s="45"/>
      <c r="K119" s="45"/>
      <c r="L119" s="45"/>
      <c r="M119" s="45"/>
      <c r="N119" s="45"/>
    </row>
    <row r="120" spans="2:14" x14ac:dyDescent="0.25">
      <c r="B120" s="46">
        <f t="shared" si="1"/>
        <v>113</v>
      </c>
      <c r="C120" s="64" t="s">
        <v>255</v>
      </c>
      <c r="D120" s="64" t="s">
        <v>256</v>
      </c>
      <c r="E120" s="64" t="s">
        <v>685</v>
      </c>
      <c r="F120" s="64" t="s">
        <v>434</v>
      </c>
      <c r="G120" s="70">
        <v>43405</v>
      </c>
      <c r="H120" s="105" t="s">
        <v>515</v>
      </c>
      <c r="I120" s="78">
        <v>6000</v>
      </c>
      <c r="J120" s="45"/>
      <c r="K120" s="45"/>
      <c r="L120" s="45"/>
      <c r="M120" s="45"/>
      <c r="N120" s="45"/>
    </row>
    <row r="121" spans="2:14" x14ac:dyDescent="0.25">
      <c r="B121" s="46">
        <f t="shared" si="1"/>
        <v>114</v>
      </c>
      <c r="C121" s="64" t="s">
        <v>255</v>
      </c>
      <c r="D121" s="64" t="s">
        <v>257</v>
      </c>
      <c r="E121" s="64" t="s">
        <v>686</v>
      </c>
      <c r="F121" s="64" t="s">
        <v>435</v>
      </c>
      <c r="G121" s="37">
        <v>42072</v>
      </c>
      <c r="H121" s="105" t="s">
        <v>517</v>
      </c>
      <c r="I121" s="78">
        <v>7000</v>
      </c>
      <c r="J121" s="45"/>
      <c r="K121" s="45"/>
      <c r="L121" s="45"/>
      <c r="M121" s="45"/>
      <c r="N121" s="45"/>
    </row>
    <row r="122" spans="2:14" s="45" customFormat="1" x14ac:dyDescent="0.25">
      <c r="B122" s="46">
        <f t="shared" si="1"/>
        <v>115</v>
      </c>
      <c r="C122" s="64" t="s">
        <v>883</v>
      </c>
      <c r="D122" s="64" t="s">
        <v>882</v>
      </c>
      <c r="E122" s="64" t="s">
        <v>881</v>
      </c>
      <c r="F122" s="64" t="s">
        <v>879</v>
      </c>
      <c r="G122" s="37">
        <v>39356</v>
      </c>
      <c r="H122" s="105" t="s">
        <v>880</v>
      </c>
      <c r="I122" s="78">
        <v>2000</v>
      </c>
    </row>
    <row r="123" spans="2:14" x14ac:dyDescent="0.25">
      <c r="B123" s="46">
        <f t="shared" si="1"/>
        <v>116</v>
      </c>
      <c r="C123" s="64" t="s">
        <v>258</v>
      </c>
      <c r="D123" s="64" t="s">
        <v>259</v>
      </c>
      <c r="E123" s="64" t="s">
        <v>687</v>
      </c>
      <c r="F123" s="64" t="s">
        <v>436</v>
      </c>
      <c r="G123" s="37">
        <v>36375</v>
      </c>
      <c r="H123" s="105" t="s">
        <v>492</v>
      </c>
      <c r="I123" s="78">
        <v>5000</v>
      </c>
      <c r="J123" s="45"/>
      <c r="K123" s="45"/>
      <c r="L123" s="45"/>
      <c r="M123" s="45"/>
      <c r="N123" s="45"/>
    </row>
    <row r="124" spans="2:14" x14ac:dyDescent="0.25">
      <c r="B124" s="46">
        <f t="shared" si="1"/>
        <v>117</v>
      </c>
      <c r="C124" s="64" t="s">
        <v>258</v>
      </c>
      <c r="D124" s="64" t="s">
        <v>260</v>
      </c>
      <c r="E124" s="64" t="s">
        <v>688</v>
      </c>
      <c r="F124" s="64" t="s">
        <v>437</v>
      </c>
      <c r="G124" s="37">
        <v>34785</v>
      </c>
      <c r="H124" s="105" t="s">
        <v>504</v>
      </c>
      <c r="I124" s="78">
        <v>5000</v>
      </c>
      <c r="J124" s="45"/>
      <c r="K124" s="45"/>
      <c r="L124" s="45"/>
      <c r="M124" s="45"/>
      <c r="N124" s="45"/>
    </row>
    <row r="125" spans="2:14" x14ac:dyDescent="0.25">
      <c r="B125" s="46">
        <f t="shared" si="1"/>
        <v>118</v>
      </c>
      <c r="C125" s="64" t="s">
        <v>261</v>
      </c>
      <c r="D125" s="64" t="s">
        <v>262</v>
      </c>
      <c r="E125" s="64" t="s">
        <v>689</v>
      </c>
      <c r="F125" s="64" t="s">
        <v>438</v>
      </c>
      <c r="G125" s="69">
        <v>40148</v>
      </c>
      <c r="H125" s="105" t="s">
        <v>518</v>
      </c>
      <c r="I125" s="78">
        <v>5000</v>
      </c>
      <c r="J125" s="45"/>
      <c r="K125" s="45"/>
      <c r="L125" s="45"/>
      <c r="M125" s="45"/>
      <c r="N125" s="45"/>
    </row>
    <row r="126" spans="2:14" x14ac:dyDescent="0.25">
      <c r="B126" s="46">
        <f t="shared" si="1"/>
        <v>119</v>
      </c>
      <c r="C126" s="64" t="s">
        <v>263</v>
      </c>
      <c r="D126" s="64" t="s">
        <v>264</v>
      </c>
      <c r="E126" s="64" t="s">
        <v>690</v>
      </c>
      <c r="F126" s="64" t="s">
        <v>439</v>
      </c>
      <c r="G126" s="37">
        <v>34912</v>
      </c>
      <c r="H126" s="105" t="s">
        <v>485</v>
      </c>
      <c r="I126" s="78">
        <v>17000</v>
      </c>
      <c r="J126" s="45"/>
      <c r="K126" s="45"/>
      <c r="L126" s="45"/>
      <c r="M126" s="45"/>
      <c r="N126" s="45"/>
    </row>
    <row r="127" spans="2:14" x14ac:dyDescent="0.25">
      <c r="B127" s="46">
        <f t="shared" si="1"/>
        <v>120</v>
      </c>
      <c r="C127" s="64" t="s">
        <v>265</v>
      </c>
      <c r="D127" s="64" t="s">
        <v>266</v>
      </c>
      <c r="E127" s="64" t="s">
        <v>691</v>
      </c>
      <c r="F127" s="64" t="s">
        <v>440</v>
      </c>
      <c r="G127" s="39">
        <v>40876</v>
      </c>
      <c r="H127" s="105" t="s">
        <v>486</v>
      </c>
      <c r="I127" s="78">
        <v>9940.16</v>
      </c>
      <c r="J127" s="45"/>
      <c r="K127" s="45"/>
      <c r="L127" s="45"/>
      <c r="M127" s="45"/>
      <c r="N127" s="45"/>
    </row>
    <row r="128" spans="2:14" x14ac:dyDescent="0.25">
      <c r="B128" s="46">
        <f t="shared" si="1"/>
        <v>121</v>
      </c>
      <c r="C128" s="64" t="s">
        <v>267</v>
      </c>
      <c r="D128" s="64" t="s">
        <v>268</v>
      </c>
      <c r="E128" s="64" t="s">
        <v>692</v>
      </c>
      <c r="F128" s="64" t="s">
        <v>72</v>
      </c>
      <c r="G128" s="37">
        <v>41990</v>
      </c>
      <c r="H128" s="105" t="s">
        <v>72</v>
      </c>
      <c r="I128" s="78">
        <v>3000</v>
      </c>
      <c r="J128" s="45"/>
      <c r="K128" s="45"/>
      <c r="L128" s="45"/>
      <c r="M128" s="45"/>
      <c r="N128" s="45"/>
    </row>
    <row r="129" spans="1:14" x14ac:dyDescent="0.25">
      <c r="B129" s="46">
        <f t="shared" si="1"/>
        <v>122</v>
      </c>
      <c r="C129" s="64" t="s">
        <v>269</v>
      </c>
      <c r="D129" s="64" t="s">
        <v>270</v>
      </c>
      <c r="E129" s="64" t="s">
        <v>693</v>
      </c>
      <c r="F129" s="64" t="s">
        <v>442</v>
      </c>
      <c r="G129" s="63">
        <v>37173</v>
      </c>
      <c r="H129" s="105" t="s">
        <v>491</v>
      </c>
      <c r="I129" s="78">
        <v>3000</v>
      </c>
      <c r="J129" s="45"/>
      <c r="K129" s="45"/>
      <c r="L129" s="45"/>
      <c r="M129" s="45"/>
      <c r="N129" s="45"/>
    </row>
    <row r="130" spans="1:14" x14ac:dyDescent="0.25">
      <c r="B130" s="46">
        <f t="shared" si="1"/>
        <v>123</v>
      </c>
      <c r="C130" s="64" t="s">
        <v>271</v>
      </c>
      <c r="D130" s="64" t="s">
        <v>272</v>
      </c>
      <c r="E130" s="64" t="s">
        <v>694</v>
      </c>
      <c r="F130" s="64" t="s">
        <v>388</v>
      </c>
      <c r="G130" s="39">
        <v>38427</v>
      </c>
      <c r="H130" s="105" t="s">
        <v>519</v>
      </c>
      <c r="I130" s="78">
        <v>3000</v>
      </c>
      <c r="J130" s="45"/>
      <c r="K130" s="45"/>
      <c r="L130" s="45"/>
      <c r="M130" s="45"/>
      <c r="N130" s="45"/>
    </row>
    <row r="131" spans="1:14" x14ac:dyDescent="0.25">
      <c r="B131" s="46">
        <f t="shared" si="1"/>
        <v>124</v>
      </c>
      <c r="C131" s="64" t="s">
        <v>271</v>
      </c>
      <c r="D131" s="64" t="s">
        <v>178</v>
      </c>
      <c r="E131" s="64" t="s">
        <v>695</v>
      </c>
      <c r="F131" s="64" t="s">
        <v>443</v>
      </c>
      <c r="G131" s="42">
        <v>43527</v>
      </c>
      <c r="H131" s="105" t="s">
        <v>484</v>
      </c>
      <c r="I131" s="78">
        <v>10000</v>
      </c>
      <c r="J131" s="45"/>
      <c r="K131" s="45"/>
      <c r="L131" s="45"/>
      <c r="M131" s="45"/>
      <c r="N131" s="45"/>
    </row>
    <row r="132" spans="1:14" x14ac:dyDescent="0.25">
      <c r="B132" s="46">
        <f t="shared" si="1"/>
        <v>125</v>
      </c>
      <c r="C132" s="64" t="s">
        <v>273</v>
      </c>
      <c r="D132" s="64" t="s">
        <v>274</v>
      </c>
      <c r="E132" s="64" t="s">
        <v>275</v>
      </c>
      <c r="F132" s="64" t="s">
        <v>407</v>
      </c>
      <c r="G132" s="39">
        <v>41855</v>
      </c>
      <c r="H132" s="105" t="s">
        <v>504</v>
      </c>
      <c r="I132" s="78">
        <v>7000</v>
      </c>
      <c r="J132" s="45"/>
      <c r="K132" s="45"/>
      <c r="L132" s="45"/>
      <c r="M132" s="45"/>
      <c r="N132" s="45"/>
    </row>
    <row r="133" spans="1:14" x14ac:dyDescent="0.25">
      <c r="B133" s="46">
        <f t="shared" si="1"/>
        <v>126</v>
      </c>
      <c r="C133" s="64" t="s">
        <v>276</v>
      </c>
      <c r="D133" s="64" t="s">
        <v>62</v>
      </c>
      <c r="E133" s="64" t="s">
        <v>696</v>
      </c>
      <c r="F133" s="64" t="s">
        <v>444</v>
      </c>
      <c r="G133" s="73" t="s">
        <v>789</v>
      </c>
      <c r="H133" s="105" t="s">
        <v>484</v>
      </c>
      <c r="I133" s="78">
        <v>2000</v>
      </c>
      <c r="J133" s="45"/>
      <c r="K133" s="45"/>
      <c r="L133" s="45"/>
      <c r="M133" s="45"/>
      <c r="N133" s="45"/>
    </row>
    <row r="134" spans="1:14" x14ac:dyDescent="0.25">
      <c r="B134" s="46">
        <f t="shared" si="1"/>
        <v>127</v>
      </c>
      <c r="C134" s="66" t="s">
        <v>46</v>
      </c>
      <c r="D134" s="66" t="s">
        <v>47</v>
      </c>
      <c r="E134" s="64" t="s">
        <v>577</v>
      </c>
      <c r="F134" s="64" t="s">
        <v>388</v>
      </c>
      <c r="G134" s="67">
        <v>43405</v>
      </c>
      <c r="H134" s="105" t="s">
        <v>512</v>
      </c>
      <c r="I134" s="79">
        <v>7000</v>
      </c>
      <c r="J134" s="45"/>
      <c r="K134" s="45"/>
      <c r="L134" s="45"/>
      <c r="M134" s="45"/>
      <c r="N134" s="45"/>
    </row>
    <row r="135" spans="1:14" x14ac:dyDescent="0.25">
      <c r="B135" s="46">
        <f t="shared" si="1"/>
        <v>128</v>
      </c>
      <c r="C135" s="64" t="s">
        <v>277</v>
      </c>
      <c r="D135" s="64" t="s">
        <v>278</v>
      </c>
      <c r="E135" s="64" t="s">
        <v>697</v>
      </c>
      <c r="F135" s="64" t="s">
        <v>445</v>
      </c>
      <c r="G135" s="61">
        <v>42309</v>
      </c>
      <c r="H135" s="105" t="s">
        <v>520</v>
      </c>
      <c r="I135" s="78">
        <v>6500</v>
      </c>
      <c r="J135" s="45"/>
      <c r="K135" s="45"/>
      <c r="L135" s="45"/>
      <c r="M135" s="45"/>
      <c r="N135" s="45"/>
    </row>
    <row r="136" spans="1:14" x14ac:dyDescent="0.25">
      <c r="B136" s="46">
        <f t="shared" si="1"/>
        <v>129</v>
      </c>
      <c r="C136" s="64" t="s">
        <v>279</v>
      </c>
      <c r="D136" s="64" t="s">
        <v>280</v>
      </c>
      <c r="E136" s="64" t="s">
        <v>698</v>
      </c>
      <c r="F136" s="64" t="s">
        <v>446</v>
      </c>
      <c r="G136" s="37">
        <v>38314</v>
      </c>
      <c r="H136" s="105" t="s">
        <v>441</v>
      </c>
      <c r="I136" s="78">
        <v>5000</v>
      </c>
      <c r="J136" s="45"/>
      <c r="K136" s="45"/>
      <c r="L136" s="45"/>
      <c r="M136" s="45"/>
      <c r="N136" s="45"/>
    </row>
    <row r="137" spans="1:14" s="93" customFormat="1" x14ac:dyDescent="0.25">
      <c r="A137" s="45"/>
      <c r="B137" s="46">
        <f t="shared" si="1"/>
        <v>130</v>
      </c>
      <c r="C137" s="90" t="s">
        <v>960</v>
      </c>
      <c r="D137" s="90" t="s">
        <v>562</v>
      </c>
      <c r="E137" s="94" t="s">
        <v>971</v>
      </c>
      <c r="F137" s="92" t="s">
        <v>972</v>
      </c>
      <c r="G137" s="103">
        <v>42370</v>
      </c>
      <c r="H137" s="95" t="s">
        <v>492</v>
      </c>
      <c r="I137" s="99">
        <v>3000</v>
      </c>
    </row>
    <row r="138" spans="1:14" x14ac:dyDescent="0.25">
      <c r="B138" s="46">
        <f t="shared" si="1"/>
        <v>131</v>
      </c>
      <c r="C138" s="64" t="s">
        <v>281</v>
      </c>
      <c r="D138" s="64" t="s">
        <v>282</v>
      </c>
      <c r="E138" s="64" t="s">
        <v>699</v>
      </c>
      <c r="F138" s="64" t="s">
        <v>447</v>
      </c>
      <c r="G138" s="39">
        <v>40791</v>
      </c>
      <c r="H138" s="105" t="s">
        <v>441</v>
      </c>
      <c r="I138" s="78">
        <v>2000</v>
      </c>
      <c r="J138" s="45"/>
      <c r="K138" s="45"/>
      <c r="L138" s="45"/>
      <c r="M138" s="45"/>
      <c r="N138" s="45"/>
    </row>
    <row r="139" spans="1:14" x14ac:dyDescent="0.25">
      <c r="B139" s="46">
        <f t="shared" ref="B139:B199" si="2">+B138+1</f>
        <v>132</v>
      </c>
      <c r="C139" s="64" t="s">
        <v>283</v>
      </c>
      <c r="D139" s="64" t="s">
        <v>284</v>
      </c>
      <c r="E139" s="64" t="s">
        <v>700</v>
      </c>
      <c r="F139" s="64" t="s">
        <v>448</v>
      </c>
      <c r="G139" s="39">
        <v>40914</v>
      </c>
      <c r="H139" s="105" t="s">
        <v>491</v>
      </c>
      <c r="I139" s="78">
        <v>2682</v>
      </c>
      <c r="J139" s="45"/>
      <c r="K139" s="45"/>
      <c r="L139" s="45"/>
      <c r="M139" s="45"/>
      <c r="N139" s="45"/>
    </row>
    <row r="140" spans="1:14" x14ac:dyDescent="0.25">
      <c r="B140" s="46">
        <f t="shared" si="2"/>
        <v>133</v>
      </c>
      <c r="C140" s="64" t="s">
        <v>285</v>
      </c>
      <c r="D140" s="64" t="s">
        <v>286</v>
      </c>
      <c r="E140" s="64" t="s">
        <v>701</v>
      </c>
      <c r="F140" s="64" t="s">
        <v>449</v>
      </c>
      <c r="G140" s="73" t="s">
        <v>790</v>
      </c>
      <c r="H140" s="105" t="s">
        <v>521</v>
      </c>
      <c r="I140" s="78">
        <v>8000</v>
      </c>
      <c r="J140" s="45"/>
      <c r="K140" s="45"/>
      <c r="L140" s="45"/>
      <c r="M140" s="45"/>
      <c r="N140" s="45"/>
    </row>
    <row r="141" spans="1:14" x14ac:dyDescent="0.25">
      <c r="B141" s="46">
        <f t="shared" si="2"/>
        <v>134</v>
      </c>
      <c r="C141" s="64" t="s">
        <v>285</v>
      </c>
      <c r="D141" s="64" t="s">
        <v>287</v>
      </c>
      <c r="E141" s="64" t="s">
        <v>702</v>
      </c>
      <c r="F141" s="64" t="s">
        <v>450</v>
      </c>
      <c r="G141" s="39">
        <v>40800</v>
      </c>
      <c r="H141" s="105" t="s">
        <v>522</v>
      </c>
      <c r="I141" s="78">
        <v>10000</v>
      </c>
      <c r="J141" s="45"/>
      <c r="K141" s="45"/>
      <c r="L141" s="45"/>
      <c r="M141" s="45"/>
      <c r="N141" s="45"/>
    </row>
    <row r="142" spans="1:14" x14ac:dyDescent="0.25">
      <c r="B142" s="46">
        <f t="shared" si="2"/>
        <v>135</v>
      </c>
      <c r="C142" s="64" t="s">
        <v>288</v>
      </c>
      <c r="D142" s="64" t="s">
        <v>289</v>
      </c>
      <c r="E142" s="64" t="s">
        <v>703</v>
      </c>
      <c r="F142" s="64" t="s">
        <v>451</v>
      </c>
      <c r="G142" s="37">
        <v>40969</v>
      </c>
      <c r="H142" s="105" t="s">
        <v>490</v>
      </c>
      <c r="I142" s="78">
        <v>15000</v>
      </c>
      <c r="J142" s="45"/>
      <c r="K142" s="45"/>
      <c r="L142" s="45"/>
      <c r="M142" s="45"/>
      <c r="N142" s="45"/>
    </row>
    <row r="143" spans="1:14" x14ac:dyDescent="0.25">
      <c r="B143" s="46">
        <f t="shared" si="2"/>
        <v>136</v>
      </c>
      <c r="C143" s="64" t="s">
        <v>290</v>
      </c>
      <c r="D143" s="64" t="s">
        <v>291</v>
      </c>
      <c r="E143" s="64" t="s">
        <v>704</v>
      </c>
      <c r="F143" s="64" t="s">
        <v>452</v>
      </c>
      <c r="G143" s="39">
        <v>36382</v>
      </c>
      <c r="H143" s="105" t="s">
        <v>72</v>
      </c>
      <c r="I143" s="78">
        <v>3000</v>
      </c>
      <c r="J143" s="45"/>
      <c r="K143" s="45"/>
      <c r="L143" s="45"/>
      <c r="M143" s="45"/>
      <c r="N143" s="45"/>
    </row>
    <row r="144" spans="1:14" x14ac:dyDescent="0.25">
      <c r="B144" s="46">
        <f t="shared" si="2"/>
        <v>137</v>
      </c>
      <c r="C144" s="64" t="s">
        <v>292</v>
      </c>
      <c r="D144" s="64" t="s">
        <v>293</v>
      </c>
      <c r="E144" s="64" t="s">
        <v>705</v>
      </c>
      <c r="F144" s="64" t="s">
        <v>453</v>
      </c>
      <c r="G144" s="42">
        <v>43405</v>
      </c>
      <c r="H144" s="105" t="s">
        <v>517</v>
      </c>
      <c r="I144" s="80">
        <v>30000</v>
      </c>
      <c r="J144" s="45"/>
      <c r="K144" s="45"/>
      <c r="L144" s="45"/>
      <c r="M144" s="45"/>
      <c r="N144" s="45"/>
    </row>
    <row r="145" spans="2:14" x14ac:dyDescent="0.25">
      <c r="B145" s="46">
        <f t="shared" si="2"/>
        <v>138</v>
      </c>
      <c r="C145" s="64" t="s">
        <v>294</v>
      </c>
      <c r="D145" s="64" t="s">
        <v>295</v>
      </c>
      <c r="E145" s="64" t="s">
        <v>706</v>
      </c>
      <c r="F145" s="64" t="s">
        <v>72</v>
      </c>
      <c r="G145" s="39">
        <v>42989</v>
      </c>
      <c r="H145" s="105" t="s">
        <v>72</v>
      </c>
      <c r="I145" s="78">
        <v>3000</v>
      </c>
      <c r="J145" s="45"/>
      <c r="K145" s="45"/>
      <c r="L145" s="45"/>
      <c r="M145" s="45"/>
      <c r="N145" s="45"/>
    </row>
    <row r="146" spans="2:14" x14ac:dyDescent="0.25">
      <c r="B146" s="46">
        <f t="shared" si="2"/>
        <v>139</v>
      </c>
      <c r="C146" s="64" t="s">
        <v>296</v>
      </c>
      <c r="D146" s="64" t="s">
        <v>297</v>
      </c>
      <c r="E146" s="64" t="s">
        <v>707</v>
      </c>
      <c r="F146" s="64" t="s">
        <v>454</v>
      </c>
      <c r="G146" s="39">
        <v>40044</v>
      </c>
      <c r="H146" s="105" t="s">
        <v>523</v>
      </c>
      <c r="I146" s="78">
        <v>18763.05</v>
      </c>
      <c r="J146" s="45"/>
      <c r="K146" s="45"/>
      <c r="L146" s="45"/>
      <c r="M146" s="45"/>
      <c r="N146" s="45"/>
    </row>
    <row r="147" spans="2:14" x14ac:dyDescent="0.25">
      <c r="B147" s="46">
        <f t="shared" si="2"/>
        <v>140</v>
      </c>
      <c r="C147" s="64" t="s">
        <v>298</v>
      </c>
      <c r="D147" s="64" t="s">
        <v>299</v>
      </c>
      <c r="E147" s="64" t="s">
        <v>708</v>
      </c>
      <c r="F147" s="64" t="s">
        <v>70</v>
      </c>
      <c r="G147" s="37">
        <v>41935</v>
      </c>
      <c r="H147" s="105" t="s">
        <v>486</v>
      </c>
      <c r="I147" s="78">
        <v>5000</v>
      </c>
      <c r="J147" s="45"/>
      <c r="K147" s="45"/>
      <c r="L147" s="45"/>
      <c r="M147" s="45"/>
      <c r="N147" s="45"/>
    </row>
    <row r="148" spans="2:14" x14ac:dyDescent="0.25">
      <c r="B148" s="46">
        <f t="shared" si="2"/>
        <v>141</v>
      </c>
      <c r="C148" s="64" t="s">
        <v>786</v>
      </c>
      <c r="D148" s="64" t="s">
        <v>785</v>
      </c>
      <c r="E148" s="64" t="s">
        <v>709</v>
      </c>
      <c r="F148" s="64" t="s">
        <v>455</v>
      </c>
      <c r="G148" s="40">
        <v>39582</v>
      </c>
      <c r="H148" s="105" t="s">
        <v>484</v>
      </c>
      <c r="I148" s="78">
        <v>10000</v>
      </c>
      <c r="J148" s="45"/>
      <c r="K148" s="45"/>
      <c r="L148" s="45"/>
      <c r="M148" s="45"/>
      <c r="N148" s="45"/>
    </row>
    <row r="149" spans="2:14" x14ac:dyDescent="0.25">
      <c r="B149" s="46">
        <f t="shared" si="2"/>
        <v>142</v>
      </c>
      <c r="C149" s="64" t="s">
        <v>300</v>
      </c>
      <c r="D149" s="64" t="s">
        <v>301</v>
      </c>
      <c r="E149" s="64" t="s">
        <v>710</v>
      </c>
      <c r="F149" s="64" t="s">
        <v>75</v>
      </c>
      <c r="G149" s="69">
        <v>43344</v>
      </c>
      <c r="H149" s="105" t="s">
        <v>484</v>
      </c>
      <c r="I149" s="78">
        <v>5000</v>
      </c>
      <c r="J149" s="45"/>
      <c r="K149" s="45"/>
      <c r="L149" s="45"/>
      <c r="M149" s="45"/>
      <c r="N149" s="45"/>
    </row>
    <row r="150" spans="2:14" x14ac:dyDescent="0.25">
      <c r="B150" s="46">
        <f t="shared" si="2"/>
        <v>143</v>
      </c>
      <c r="C150" s="64" t="s">
        <v>302</v>
      </c>
      <c r="D150" s="64" t="s">
        <v>303</v>
      </c>
      <c r="E150" s="64" t="s">
        <v>711</v>
      </c>
      <c r="F150" s="64" t="s">
        <v>72</v>
      </c>
      <c r="G150" s="37">
        <v>40536</v>
      </c>
      <c r="H150" s="105" t="s">
        <v>72</v>
      </c>
      <c r="I150" s="78">
        <v>3700</v>
      </c>
      <c r="J150" s="45"/>
      <c r="K150" s="45"/>
      <c r="L150" s="45"/>
      <c r="M150" s="45"/>
      <c r="N150" s="45"/>
    </row>
    <row r="151" spans="2:14" x14ac:dyDescent="0.25">
      <c r="B151" s="46">
        <f t="shared" si="2"/>
        <v>144</v>
      </c>
      <c r="C151" s="23" t="s">
        <v>758</v>
      </c>
      <c r="D151" s="23" t="s">
        <v>759</v>
      </c>
      <c r="E151" s="47" t="s">
        <v>760</v>
      </c>
      <c r="F151" s="60" t="s">
        <v>761</v>
      </c>
      <c r="G151" s="65">
        <v>40969</v>
      </c>
      <c r="H151" s="106" t="s">
        <v>762</v>
      </c>
      <c r="I151" s="79">
        <v>4000</v>
      </c>
      <c r="J151" s="45"/>
      <c r="K151" s="45"/>
      <c r="L151" s="45"/>
      <c r="M151" s="45"/>
      <c r="N151" s="45"/>
    </row>
    <row r="152" spans="2:14" x14ac:dyDescent="0.25">
      <c r="B152" s="46">
        <f t="shared" si="2"/>
        <v>145</v>
      </c>
      <c r="C152" s="64" t="s">
        <v>304</v>
      </c>
      <c r="D152" s="64" t="s">
        <v>305</v>
      </c>
      <c r="E152" s="64" t="s">
        <v>712</v>
      </c>
      <c r="F152" s="64" t="s">
        <v>456</v>
      </c>
      <c r="G152" s="61">
        <v>41913</v>
      </c>
      <c r="H152" s="105" t="s">
        <v>486</v>
      </c>
      <c r="I152" s="78">
        <v>2500</v>
      </c>
      <c r="J152" s="45"/>
      <c r="K152" s="45"/>
      <c r="L152" s="45"/>
      <c r="M152" s="45"/>
      <c r="N152" s="45"/>
    </row>
    <row r="153" spans="2:14" x14ac:dyDescent="0.25">
      <c r="B153" s="46">
        <f t="shared" si="2"/>
        <v>146</v>
      </c>
      <c r="C153" s="64" t="s">
        <v>370</v>
      </c>
      <c r="D153" s="64" t="s">
        <v>371</v>
      </c>
      <c r="E153" s="64" t="s">
        <v>372</v>
      </c>
      <c r="F153" s="64" t="s">
        <v>388</v>
      </c>
      <c r="G153" s="37">
        <v>42124</v>
      </c>
      <c r="H153" s="105" t="s">
        <v>521</v>
      </c>
      <c r="I153" s="78">
        <v>5000</v>
      </c>
      <c r="J153" s="45"/>
      <c r="K153" s="45"/>
      <c r="L153" s="45"/>
      <c r="M153" s="45"/>
      <c r="N153" s="45"/>
    </row>
    <row r="154" spans="2:14" x14ac:dyDescent="0.25">
      <c r="B154" s="46">
        <f t="shared" si="2"/>
        <v>147</v>
      </c>
      <c r="C154" s="64" t="s">
        <v>306</v>
      </c>
      <c r="D154" s="64" t="s">
        <v>307</v>
      </c>
      <c r="E154" s="64" t="s">
        <v>713</v>
      </c>
      <c r="F154" s="64" t="s">
        <v>457</v>
      </c>
      <c r="G154" s="37">
        <v>40847</v>
      </c>
      <c r="H154" s="105" t="s">
        <v>486</v>
      </c>
      <c r="I154" s="78">
        <v>2000</v>
      </c>
      <c r="J154" s="45"/>
      <c r="K154" s="45"/>
      <c r="L154" s="45"/>
      <c r="M154" s="45"/>
      <c r="N154" s="45"/>
    </row>
    <row r="155" spans="2:14" x14ac:dyDescent="0.25">
      <c r="B155" s="46">
        <f t="shared" si="2"/>
        <v>148</v>
      </c>
      <c r="C155" s="64" t="s">
        <v>306</v>
      </c>
      <c r="D155" s="64" t="s">
        <v>308</v>
      </c>
      <c r="E155" s="64" t="s">
        <v>714</v>
      </c>
      <c r="F155" s="64" t="s">
        <v>458</v>
      </c>
      <c r="G155" s="39">
        <v>42285</v>
      </c>
      <c r="H155" s="105" t="s">
        <v>514</v>
      </c>
      <c r="I155" s="80">
        <v>3600</v>
      </c>
      <c r="J155" s="45"/>
      <c r="K155" s="45"/>
      <c r="L155" s="45"/>
      <c r="M155" s="45"/>
      <c r="N155" s="45"/>
    </row>
    <row r="156" spans="2:14" x14ac:dyDescent="0.25">
      <c r="B156" s="46">
        <f t="shared" si="2"/>
        <v>149</v>
      </c>
      <c r="C156" s="64" t="s">
        <v>309</v>
      </c>
      <c r="D156" s="64" t="s">
        <v>310</v>
      </c>
      <c r="E156" s="64" t="s">
        <v>715</v>
      </c>
      <c r="F156" s="64" t="s">
        <v>72</v>
      </c>
      <c r="G156" s="37">
        <v>38038</v>
      </c>
      <c r="H156" s="105" t="s">
        <v>72</v>
      </c>
      <c r="I156" s="78">
        <v>747</v>
      </c>
      <c r="J156" s="45"/>
      <c r="K156" s="45"/>
      <c r="L156" s="45"/>
      <c r="M156" s="45"/>
      <c r="N156" s="45"/>
    </row>
    <row r="157" spans="2:14" x14ac:dyDescent="0.25">
      <c r="B157" s="46">
        <f t="shared" si="2"/>
        <v>150</v>
      </c>
      <c r="C157" s="64" t="s">
        <v>311</v>
      </c>
      <c r="D157" s="64" t="s">
        <v>312</v>
      </c>
      <c r="E157" s="64" t="s">
        <v>716</v>
      </c>
      <c r="F157" s="64" t="s">
        <v>459</v>
      </c>
      <c r="G157" s="39">
        <v>42305</v>
      </c>
      <c r="H157" s="105" t="s">
        <v>524</v>
      </c>
      <c r="I157" s="78">
        <v>5000</v>
      </c>
      <c r="J157" s="45"/>
      <c r="K157" s="45"/>
      <c r="L157" s="45"/>
      <c r="M157" s="45"/>
      <c r="N157" s="45"/>
    </row>
    <row r="158" spans="2:14" x14ac:dyDescent="0.25">
      <c r="B158" s="46">
        <f t="shared" si="2"/>
        <v>151</v>
      </c>
      <c r="C158" s="64" t="s">
        <v>313</v>
      </c>
      <c r="D158" s="64" t="s">
        <v>314</v>
      </c>
      <c r="E158" s="64" t="s">
        <v>717</v>
      </c>
      <c r="F158" s="64" t="s">
        <v>399</v>
      </c>
      <c r="G158" s="37">
        <v>41623</v>
      </c>
      <c r="H158" s="105" t="s">
        <v>486</v>
      </c>
      <c r="I158" s="78">
        <v>16500</v>
      </c>
      <c r="J158" s="45"/>
      <c r="K158" s="45"/>
      <c r="L158" s="45"/>
      <c r="M158" s="45"/>
      <c r="N158" s="45"/>
    </row>
    <row r="159" spans="2:14" x14ac:dyDescent="0.25">
      <c r="B159" s="46">
        <f t="shared" si="2"/>
        <v>152</v>
      </c>
      <c r="C159" s="64" t="s">
        <v>315</v>
      </c>
      <c r="D159" s="64" t="s">
        <v>316</v>
      </c>
      <c r="E159" s="64" t="s">
        <v>718</v>
      </c>
      <c r="F159" s="64" t="s">
        <v>72</v>
      </c>
      <c r="G159" s="39">
        <v>36679</v>
      </c>
      <c r="H159" s="105" t="s">
        <v>72</v>
      </c>
      <c r="I159" s="78">
        <v>3000</v>
      </c>
      <c r="J159" s="45"/>
      <c r="K159" s="45"/>
      <c r="L159" s="45"/>
      <c r="M159" s="45"/>
      <c r="N159" s="45"/>
    </row>
    <row r="160" spans="2:14" x14ac:dyDescent="0.25">
      <c r="B160" s="46">
        <f t="shared" si="2"/>
        <v>153</v>
      </c>
      <c r="C160" s="23" t="s">
        <v>561</v>
      </c>
      <c r="D160" s="23" t="s">
        <v>562</v>
      </c>
      <c r="E160" s="64" t="s">
        <v>563</v>
      </c>
      <c r="F160" s="64" t="s">
        <v>65</v>
      </c>
      <c r="G160" s="39">
        <v>39783</v>
      </c>
      <c r="H160" s="105" t="s">
        <v>516</v>
      </c>
      <c r="I160" s="79">
        <v>2000</v>
      </c>
      <c r="J160" s="45"/>
      <c r="K160" s="45"/>
      <c r="L160" s="45"/>
      <c r="M160" s="45"/>
      <c r="N160" s="45"/>
    </row>
    <row r="161" spans="1:14" x14ac:dyDescent="0.25">
      <c r="B161" s="46">
        <f t="shared" si="2"/>
        <v>154</v>
      </c>
      <c r="C161" s="64" t="s">
        <v>39</v>
      </c>
      <c r="D161" s="64" t="s">
        <v>317</v>
      </c>
      <c r="E161" s="64" t="s">
        <v>719</v>
      </c>
      <c r="F161" s="64" t="s">
        <v>457</v>
      </c>
      <c r="G161" s="61">
        <v>42011</v>
      </c>
      <c r="H161" s="105" t="s">
        <v>486</v>
      </c>
      <c r="I161" s="78">
        <v>8000</v>
      </c>
      <c r="J161" s="45"/>
      <c r="K161" s="45"/>
      <c r="L161" s="45"/>
      <c r="M161" s="45"/>
      <c r="N161" s="45"/>
    </row>
    <row r="162" spans="1:14" x14ac:dyDescent="0.25">
      <c r="B162" s="46">
        <f t="shared" si="2"/>
        <v>155</v>
      </c>
      <c r="C162" s="64" t="s">
        <v>318</v>
      </c>
      <c r="D162" s="64" t="s">
        <v>319</v>
      </c>
      <c r="E162" s="64" t="s">
        <v>720</v>
      </c>
      <c r="F162" s="64" t="s">
        <v>72</v>
      </c>
      <c r="G162" s="39">
        <v>37124</v>
      </c>
      <c r="H162" s="105" t="s">
        <v>72</v>
      </c>
      <c r="I162" s="81">
        <v>1500</v>
      </c>
      <c r="J162" s="45"/>
      <c r="K162" s="45"/>
      <c r="L162" s="45"/>
      <c r="M162" s="45"/>
      <c r="N162" s="45"/>
    </row>
    <row r="163" spans="1:14" x14ac:dyDescent="0.25">
      <c r="B163" s="46">
        <f t="shared" si="2"/>
        <v>156</v>
      </c>
      <c r="C163" s="64" t="s">
        <v>320</v>
      </c>
      <c r="D163" s="64" t="s">
        <v>264</v>
      </c>
      <c r="E163" s="64" t="s">
        <v>721</v>
      </c>
      <c r="F163" s="64" t="s">
        <v>72</v>
      </c>
      <c r="G163" s="39">
        <v>34234</v>
      </c>
      <c r="H163" s="105" t="s">
        <v>72</v>
      </c>
      <c r="I163" s="78">
        <v>3000</v>
      </c>
      <c r="J163" s="45"/>
      <c r="K163" s="45"/>
      <c r="L163" s="45"/>
      <c r="M163" s="45"/>
      <c r="N163" s="45"/>
    </row>
    <row r="164" spans="1:14" x14ac:dyDescent="0.25">
      <c r="B164" s="46">
        <f t="shared" si="2"/>
        <v>157</v>
      </c>
      <c r="C164" s="64" t="s">
        <v>321</v>
      </c>
      <c r="D164" s="64" t="s">
        <v>322</v>
      </c>
      <c r="E164" s="64" t="s">
        <v>722</v>
      </c>
      <c r="F164" s="64" t="s">
        <v>381</v>
      </c>
      <c r="G164" s="41">
        <v>42124</v>
      </c>
      <c r="H164" s="105" t="s">
        <v>526</v>
      </c>
      <c r="I164" s="78">
        <v>3000</v>
      </c>
      <c r="J164" s="45"/>
      <c r="K164" s="45"/>
      <c r="L164" s="45"/>
      <c r="M164" s="45"/>
      <c r="N164" s="45"/>
    </row>
    <row r="165" spans="1:14" s="45" customFormat="1" x14ac:dyDescent="0.25">
      <c r="B165" s="46">
        <f t="shared" si="2"/>
        <v>158</v>
      </c>
      <c r="C165" s="64" t="s">
        <v>889</v>
      </c>
      <c r="D165" s="64" t="s">
        <v>890</v>
      </c>
      <c r="E165" s="64" t="s">
        <v>891</v>
      </c>
      <c r="F165" s="64" t="s">
        <v>426</v>
      </c>
      <c r="G165" s="41">
        <v>42278</v>
      </c>
      <c r="H165" s="105" t="s">
        <v>490</v>
      </c>
      <c r="I165" s="78">
        <v>1500</v>
      </c>
    </row>
    <row r="166" spans="1:14" x14ac:dyDescent="0.25">
      <c r="B166" s="46">
        <f t="shared" si="2"/>
        <v>159</v>
      </c>
      <c r="C166" s="64" t="s">
        <v>323</v>
      </c>
      <c r="D166" s="64" t="s">
        <v>323</v>
      </c>
      <c r="E166" s="64" t="s">
        <v>723</v>
      </c>
      <c r="F166" s="64" t="s">
        <v>460</v>
      </c>
      <c r="G166" s="39">
        <v>38306</v>
      </c>
      <c r="H166" s="105" t="s">
        <v>484</v>
      </c>
      <c r="I166" s="78">
        <v>1679</v>
      </c>
      <c r="J166" s="45"/>
      <c r="K166" s="45"/>
      <c r="L166" s="45"/>
      <c r="M166" s="45"/>
      <c r="N166" s="45"/>
    </row>
    <row r="167" spans="1:14" x14ac:dyDescent="0.25">
      <c r="B167" s="46">
        <f t="shared" si="2"/>
        <v>160</v>
      </c>
      <c r="C167" s="64" t="s">
        <v>324</v>
      </c>
      <c r="D167" s="64" t="s">
        <v>325</v>
      </c>
      <c r="E167" s="64" t="s">
        <v>724</v>
      </c>
      <c r="F167" s="64" t="s">
        <v>461</v>
      </c>
      <c r="G167" s="37">
        <v>32812</v>
      </c>
      <c r="H167" s="105" t="s">
        <v>491</v>
      </c>
      <c r="I167" s="78">
        <v>10000</v>
      </c>
      <c r="J167" s="45"/>
      <c r="K167" s="45"/>
      <c r="L167" s="45"/>
      <c r="M167" s="45"/>
      <c r="N167" s="45"/>
    </row>
    <row r="168" spans="1:14" x14ac:dyDescent="0.25">
      <c r="B168" s="46">
        <f t="shared" si="2"/>
        <v>161</v>
      </c>
      <c r="C168" s="64" t="s">
        <v>326</v>
      </c>
      <c r="D168" s="64" t="s">
        <v>327</v>
      </c>
      <c r="E168" s="64" t="s">
        <v>725</v>
      </c>
      <c r="F168" s="64" t="s">
        <v>386</v>
      </c>
      <c r="G168" s="37">
        <v>41022</v>
      </c>
      <c r="H168" s="105" t="s">
        <v>491</v>
      </c>
      <c r="I168" s="78">
        <v>5000</v>
      </c>
      <c r="J168" s="45"/>
      <c r="K168" s="45"/>
      <c r="L168" s="45"/>
      <c r="M168" s="45"/>
      <c r="N168" s="45"/>
    </row>
    <row r="169" spans="1:14" x14ac:dyDescent="0.25">
      <c r="B169" s="46">
        <f t="shared" si="2"/>
        <v>162</v>
      </c>
      <c r="C169" s="64" t="s">
        <v>328</v>
      </c>
      <c r="D169" s="64" t="s">
        <v>329</v>
      </c>
      <c r="E169" s="64" t="s">
        <v>726</v>
      </c>
      <c r="F169" s="64" t="s">
        <v>462</v>
      </c>
      <c r="G169" s="39">
        <v>41701</v>
      </c>
      <c r="H169" s="105" t="s">
        <v>527</v>
      </c>
      <c r="I169" s="78">
        <v>2000</v>
      </c>
      <c r="J169" s="45"/>
      <c r="K169" s="45"/>
      <c r="L169" s="45"/>
      <c r="M169" s="45"/>
      <c r="N169" s="45"/>
    </row>
    <row r="170" spans="1:14" x14ac:dyDescent="0.25">
      <c r="B170" s="46">
        <f t="shared" si="2"/>
        <v>163</v>
      </c>
      <c r="C170" s="64" t="s">
        <v>330</v>
      </c>
      <c r="D170" s="64" t="s">
        <v>331</v>
      </c>
      <c r="E170" s="64" t="s">
        <v>727</v>
      </c>
      <c r="F170" s="64" t="s">
        <v>463</v>
      </c>
      <c r="G170" s="39">
        <v>38418</v>
      </c>
      <c r="H170" s="105" t="s">
        <v>484</v>
      </c>
      <c r="I170" s="78">
        <v>2000</v>
      </c>
      <c r="J170" s="45"/>
      <c r="K170" s="45"/>
      <c r="L170" s="45"/>
      <c r="M170" s="45"/>
      <c r="N170" s="45"/>
    </row>
    <row r="171" spans="1:14" x14ac:dyDescent="0.25">
      <c r="B171" s="46">
        <f t="shared" si="2"/>
        <v>164</v>
      </c>
      <c r="C171" s="64" t="s">
        <v>332</v>
      </c>
      <c r="D171" s="64" t="s">
        <v>333</v>
      </c>
      <c r="E171" s="64" t="s">
        <v>728</v>
      </c>
      <c r="F171" s="64" t="s">
        <v>464</v>
      </c>
      <c r="G171" s="39">
        <v>40219</v>
      </c>
      <c r="H171" s="105" t="s">
        <v>472</v>
      </c>
      <c r="I171" s="80">
        <v>2000</v>
      </c>
      <c r="J171" s="45"/>
      <c r="K171" s="45"/>
      <c r="L171" s="45"/>
      <c r="M171" s="45"/>
      <c r="N171" s="45"/>
    </row>
    <row r="172" spans="1:14" x14ac:dyDescent="0.25">
      <c r="B172" s="46">
        <f t="shared" si="2"/>
        <v>165</v>
      </c>
      <c r="C172" s="64" t="s">
        <v>334</v>
      </c>
      <c r="D172" s="64" t="s">
        <v>335</v>
      </c>
      <c r="E172" s="64" t="s">
        <v>729</v>
      </c>
      <c r="F172" s="64" t="s">
        <v>465</v>
      </c>
      <c r="G172" s="39">
        <v>40953</v>
      </c>
      <c r="H172" s="105" t="s">
        <v>528</v>
      </c>
      <c r="I172" s="78">
        <v>2000</v>
      </c>
      <c r="J172" s="45"/>
      <c r="K172" s="45"/>
      <c r="L172" s="45"/>
      <c r="M172" s="45"/>
      <c r="N172" s="45"/>
    </row>
    <row r="173" spans="1:14" s="93" customFormat="1" x14ac:dyDescent="0.25">
      <c r="A173" s="45"/>
      <c r="B173" s="46">
        <f t="shared" si="2"/>
        <v>166</v>
      </c>
      <c r="C173" s="90" t="s">
        <v>961</v>
      </c>
      <c r="D173" s="90" t="s">
        <v>973</v>
      </c>
      <c r="E173" s="91" t="s">
        <v>962</v>
      </c>
      <c r="F173" s="92" t="s">
        <v>974</v>
      </c>
      <c r="G173" s="103">
        <v>41974</v>
      </c>
      <c r="H173" s="95" t="s">
        <v>529</v>
      </c>
      <c r="I173" s="99">
        <v>2000</v>
      </c>
    </row>
    <row r="174" spans="1:14" s="45" customFormat="1" x14ac:dyDescent="0.25">
      <c r="B174" s="46">
        <f t="shared" si="2"/>
        <v>167</v>
      </c>
      <c r="C174" s="64" t="s">
        <v>816</v>
      </c>
      <c r="D174" s="64" t="s">
        <v>817</v>
      </c>
      <c r="E174" s="64" t="s">
        <v>888</v>
      </c>
      <c r="F174" s="64" t="s">
        <v>818</v>
      </c>
      <c r="G174" s="39">
        <v>38991</v>
      </c>
      <c r="H174" s="105" t="s">
        <v>485</v>
      </c>
      <c r="I174" s="78">
        <v>20000</v>
      </c>
    </row>
    <row r="175" spans="1:14" s="45" customFormat="1" x14ac:dyDescent="0.25">
      <c r="B175" s="46">
        <f t="shared" si="2"/>
        <v>168</v>
      </c>
      <c r="C175" s="64" t="s">
        <v>884</v>
      </c>
      <c r="D175" s="64" t="s">
        <v>885</v>
      </c>
      <c r="E175" s="64" t="s">
        <v>887</v>
      </c>
      <c r="F175" s="64" t="s">
        <v>886</v>
      </c>
      <c r="G175" s="39">
        <v>33261</v>
      </c>
      <c r="H175" s="105" t="s">
        <v>515</v>
      </c>
      <c r="I175" s="78">
        <v>13698.17</v>
      </c>
    </row>
    <row r="176" spans="1:14" x14ac:dyDescent="0.25">
      <c r="B176" s="46">
        <f t="shared" si="2"/>
        <v>169</v>
      </c>
      <c r="C176" s="64" t="s">
        <v>336</v>
      </c>
      <c r="D176" s="64" t="s">
        <v>336</v>
      </c>
      <c r="E176" s="64" t="s">
        <v>730</v>
      </c>
      <c r="F176" s="64" t="s">
        <v>72</v>
      </c>
      <c r="G176" s="39">
        <v>41057</v>
      </c>
      <c r="H176" s="105" t="s">
        <v>72</v>
      </c>
      <c r="I176" s="78">
        <v>5000</v>
      </c>
      <c r="J176" s="45"/>
      <c r="K176" s="45"/>
      <c r="L176" s="45"/>
      <c r="M176" s="45"/>
      <c r="N176" s="45"/>
    </row>
    <row r="177" spans="1:14" x14ac:dyDescent="0.25">
      <c r="B177" s="46">
        <f t="shared" si="2"/>
        <v>170</v>
      </c>
      <c r="C177" s="66" t="s">
        <v>40</v>
      </c>
      <c r="D177" s="66" t="s">
        <v>593</v>
      </c>
      <c r="E177" s="64" t="s">
        <v>574</v>
      </c>
      <c r="F177" s="64" t="s">
        <v>78</v>
      </c>
      <c r="G177" s="67">
        <v>43405</v>
      </c>
      <c r="H177" s="105" t="s">
        <v>486</v>
      </c>
      <c r="I177" s="79">
        <v>3500</v>
      </c>
      <c r="J177" s="45"/>
      <c r="K177" s="45"/>
      <c r="L177" s="45"/>
      <c r="M177" s="45"/>
      <c r="N177" s="45"/>
    </row>
    <row r="178" spans="1:14" x14ac:dyDescent="0.25">
      <c r="B178" s="46">
        <f t="shared" si="2"/>
        <v>171</v>
      </c>
      <c r="C178" s="64" t="s">
        <v>337</v>
      </c>
      <c r="D178" s="64" t="s">
        <v>291</v>
      </c>
      <c r="E178" s="64" t="s">
        <v>731</v>
      </c>
      <c r="F178" s="74" t="s">
        <v>387</v>
      </c>
      <c r="G178" s="39">
        <v>32798</v>
      </c>
      <c r="H178" s="105" t="s">
        <v>492</v>
      </c>
      <c r="I178" s="78">
        <v>1000</v>
      </c>
      <c r="J178" s="45"/>
      <c r="K178" s="45"/>
      <c r="L178" s="45"/>
      <c r="M178" s="45"/>
      <c r="N178" s="45"/>
    </row>
    <row r="179" spans="1:14" s="96" customFormat="1" x14ac:dyDescent="0.25">
      <c r="A179" s="109"/>
      <c r="B179" s="110">
        <f t="shared" si="2"/>
        <v>172</v>
      </c>
      <c r="C179" s="90" t="s">
        <v>963</v>
      </c>
      <c r="D179" s="90" t="s">
        <v>967</v>
      </c>
      <c r="E179" s="91" t="s">
        <v>964</v>
      </c>
      <c r="F179" s="111" t="s">
        <v>968</v>
      </c>
      <c r="G179" s="40">
        <v>43025</v>
      </c>
      <c r="H179" s="95" t="s">
        <v>977</v>
      </c>
      <c r="I179" s="112">
        <v>15000</v>
      </c>
    </row>
    <row r="180" spans="1:14" x14ac:dyDescent="0.25">
      <c r="B180" s="46">
        <f t="shared" si="2"/>
        <v>173</v>
      </c>
      <c r="C180" s="64" t="s">
        <v>338</v>
      </c>
      <c r="D180" s="64" t="s">
        <v>339</v>
      </c>
      <c r="E180" s="64" t="s">
        <v>732</v>
      </c>
      <c r="F180" s="74" t="s">
        <v>466</v>
      </c>
      <c r="G180" s="39">
        <v>40980</v>
      </c>
      <c r="H180" s="105" t="s">
        <v>466</v>
      </c>
      <c r="I180" s="78">
        <v>10000</v>
      </c>
      <c r="J180" s="45"/>
      <c r="K180" s="45"/>
      <c r="L180" s="45"/>
      <c r="M180" s="45"/>
      <c r="N180" s="45"/>
    </row>
    <row r="181" spans="1:14" x14ac:dyDescent="0.25">
      <c r="B181" s="46">
        <f t="shared" si="2"/>
        <v>174</v>
      </c>
      <c r="C181" s="23" t="s">
        <v>780</v>
      </c>
      <c r="D181" s="23" t="s">
        <v>781</v>
      </c>
      <c r="E181" s="47" t="s">
        <v>782</v>
      </c>
      <c r="F181" s="59" t="s">
        <v>783</v>
      </c>
      <c r="G181" s="65">
        <v>43739</v>
      </c>
      <c r="H181" s="106" t="s">
        <v>494</v>
      </c>
      <c r="I181" s="79">
        <v>7000</v>
      </c>
      <c r="J181" s="45"/>
      <c r="K181" s="45"/>
      <c r="L181" s="45"/>
      <c r="M181" s="45"/>
      <c r="N181" s="45"/>
    </row>
    <row r="182" spans="1:14" x14ac:dyDescent="0.25">
      <c r="B182" s="46">
        <f t="shared" si="2"/>
        <v>175</v>
      </c>
      <c r="C182" s="64" t="s">
        <v>340</v>
      </c>
      <c r="D182" s="64" t="s">
        <v>341</v>
      </c>
      <c r="E182" s="64" t="s">
        <v>733</v>
      </c>
      <c r="F182" s="74" t="s">
        <v>466</v>
      </c>
      <c r="G182" s="39">
        <v>39678</v>
      </c>
      <c r="H182" s="105" t="s">
        <v>466</v>
      </c>
      <c r="I182" s="78">
        <v>10000</v>
      </c>
      <c r="J182" s="45"/>
      <c r="K182" s="45"/>
      <c r="L182" s="45"/>
      <c r="M182" s="45"/>
      <c r="N182" s="45"/>
    </row>
    <row r="183" spans="1:14" x14ac:dyDescent="0.25">
      <c r="B183" s="46">
        <f t="shared" si="2"/>
        <v>176</v>
      </c>
      <c r="C183" s="64" t="s">
        <v>342</v>
      </c>
      <c r="D183" s="64" t="s">
        <v>343</v>
      </c>
      <c r="E183" s="64" t="s">
        <v>734</v>
      </c>
      <c r="F183" s="74" t="s">
        <v>381</v>
      </c>
      <c r="G183" s="39">
        <v>39904</v>
      </c>
      <c r="H183" s="105" t="s">
        <v>487</v>
      </c>
      <c r="I183" s="78">
        <v>2000</v>
      </c>
      <c r="J183" s="45"/>
      <c r="K183" s="45"/>
      <c r="L183" s="45"/>
      <c r="M183" s="45"/>
      <c r="N183" s="45"/>
    </row>
    <row r="184" spans="1:14" x14ac:dyDescent="0.25">
      <c r="B184" s="46">
        <f t="shared" si="2"/>
        <v>177</v>
      </c>
      <c r="C184" s="64" t="s">
        <v>344</v>
      </c>
      <c r="D184" s="64" t="s">
        <v>345</v>
      </c>
      <c r="E184" s="64" t="s">
        <v>735</v>
      </c>
      <c r="F184" s="74" t="s">
        <v>381</v>
      </c>
      <c r="G184" s="37">
        <v>40681</v>
      </c>
      <c r="H184" s="105" t="s">
        <v>487</v>
      </c>
      <c r="I184" s="78">
        <v>2000</v>
      </c>
      <c r="J184" s="45"/>
      <c r="K184" s="45"/>
      <c r="L184" s="45"/>
      <c r="M184" s="45"/>
      <c r="N184" s="45"/>
    </row>
    <row r="185" spans="1:14" x14ac:dyDescent="0.25">
      <c r="B185" s="46">
        <f t="shared" si="2"/>
        <v>178</v>
      </c>
      <c r="C185" s="64" t="s">
        <v>346</v>
      </c>
      <c r="D185" s="64" t="s">
        <v>347</v>
      </c>
      <c r="E185" s="64" t="s">
        <v>736</v>
      </c>
      <c r="F185" s="74" t="s">
        <v>384</v>
      </c>
      <c r="G185" s="39">
        <v>38658</v>
      </c>
      <c r="H185" s="105" t="s">
        <v>490</v>
      </c>
      <c r="I185" s="78">
        <v>9000</v>
      </c>
      <c r="J185" s="45"/>
      <c r="K185" s="45"/>
      <c r="L185" s="45"/>
      <c r="M185" s="45"/>
      <c r="N185" s="45"/>
    </row>
    <row r="186" spans="1:14" x14ac:dyDescent="0.25">
      <c r="B186" s="46">
        <f t="shared" si="2"/>
        <v>179</v>
      </c>
      <c r="C186" s="64" t="s">
        <v>348</v>
      </c>
      <c r="D186" s="64" t="s">
        <v>349</v>
      </c>
      <c r="E186" s="64" t="s">
        <v>737</v>
      </c>
      <c r="F186" s="74" t="s">
        <v>387</v>
      </c>
      <c r="G186" s="39">
        <v>40420</v>
      </c>
      <c r="H186" s="105" t="s">
        <v>492</v>
      </c>
      <c r="I186" s="80">
        <v>1000</v>
      </c>
      <c r="J186" s="45"/>
      <c r="K186" s="45"/>
      <c r="L186" s="45"/>
      <c r="M186" s="45"/>
      <c r="N186" s="45"/>
    </row>
    <row r="187" spans="1:14" x14ac:dyDescent="0.25">
      <c r="B187" s="46">
        <f t="shared" si="2"/>
        <v>180</v>
      </c>
      <c r="C187" s="64" t="s">
        <v>350</v>
      </c>
      <c r="D187" s="64" t="s">
        <v>351</v>
      </c>
      <c r="E187" s="64" t="s">
        <v>738</v>
      </c>
      <c r="F187" s="74" t="s">
        <v>391</v>
      </c>
      <c r="G187" s="39">
        <v>34883</v>
      </c>
      <c r="H187" s="105" t="s">
        <v>494</v>
      </c>
      <c r="I187" s="78">
        <v>7000</v>
      </c>
      <c r="J187" s="45"/>
      <c r="K187" s="45"/>
      <c r="L187" s="45"/>
      <c r="M187" s="45"/>
      <c r="N187" s="45"/>
    </row>
    <row r="188" spans="1:14" x14ac:dyDescent="0.25">
      <c r="B188" s="46">
        <f t="shared" si="2"/>
        <v>181</v>
      </c>
      <c r="C188" s="64" t="s">
        <v>352</v>
      </c>
      <c r="D188" s="64" t="s">
        <v>353</v>
      </c>
      <c r="E188" s="64" t="s">
        <v>739</v>
      </c>
      <c r="F188" s="74" t="s">
        <v>391</v>
      </c>
      <c r="G188" s="39">
        <v>40960</v>
      </c>
      <c r="H188" s="105" t="s">
        <v>494</v>
      </c>
      <c r="I188" s="78">
        <v>7000</v>
      </c>
      <c r="J188" s="45"/>
      <c r="K188" s="45"/>
      <c r="L188" s="45"/>
      <c r="M188" s="45"/>
      <c r="N188" s="45"/>
    </row>
    <row r="189" spans="1:14" x14ac:dyDescent="0.25">
      <c r="B189" s="46">
        <f t="shared" si="2"/>
        <v>182</v>
      </c>
      <c r="C189" s="64" t="s">
        <v>354</v>
      </c>
      <c r="D189" s="64" t="s">
        <v>355</v>
      </c>
      <c r="E189" s="64" t="s">
        <v>740</v>
      </c>
      <c r="F189" s="74" t="s">
        <v>467</v>
      </c>
      <c r="G189" s="37">
        <v>0</v>
      </c>
      <c r="H189" s="105" t="s">
        <v>510</v>
      </c>
      <c r="I189" s="78">
        <v>10500</v>
      </c>
      <c r="J189" s="45"/>
      <c r="K189" s="45"/>
      <c r="L189" s="45"/>
      <c r="M189" s="45"/>
      <c r="N189" s="45"/>
    </row>
    <row r="190" spans="1:14" x14ac:dyDescent="0.25">
      <c r="B190" s="46">
        <f t="shared" si="2"/>
        <v>183</v>
      </c>
      <c r="C190" s="64" t="s">
        <v>356</v>
      </c>
      <c r="D190" s="64" t="s">
        <v>357</v>
      </c>
      <c r="E190" s="64" t="s">
        <v>741</v>
      </c>
      <c r="F190" s="74" t="s">
        <v>468</v>
      </c>
      <c r="G190" s="37">
        <v>42867</v>
      </c>
      <c r="H190" s="105" t="s">
        <v>529</v>
      </c>
      <c r="I190" s="80">
        <v>3000</v>
      </c>
      <c r="J190" s="45"/>
      <c r="K190" s="45"/>
      <c r="L190" s="45"/>
      <c r="M190" s="45"/>
      <c r="N190" s="45"/>
    </row>
    <row r="191" spans="1:14" x14ac:dyDescent="0.25">
      <c r="B191" s="46">
        <f t="shared" si="2"/>
        <v>184</v>
      </c>
      <c r="C191" s="23" t="s">
        <v>41</v>
      </c>
      <c r="D191" s="23" t="s">
        <v>42</v>
      </c>
      <c r="E191" s="48" t="s">
        <v>755</v>
      </c>
      <c r="F191" s="59" t="s">
        <v>757</v>
      </c>
      <c r="G191" s="67">
        <v>42263</v>
      </c>
      <c r="H191" s="106" t="s">
        <v>774</v>
      </c>
      <c r="I191" s="79">
        <v>3500</v>
      </c>
      <c r="J191" s="45"/>
      <c r="K191" s="45"/>
      <c r="L191" s="45"/>
      <c r="M191" s="45"/>
      <c r="N191" s="45"/>
    </row>
    <row r="192" spans="1:14" s="45" customFormat="1" x14ac:dyDescent="0.25">
      <c r="B192" s="46">
        <f t="shared" si="2"/>
        <v>185</v>
      </c>
      <c r="C192" s="23" t="s">
        <v>805</v>
      </c>
      <c r="D192" s="23" t="s">
        <v>806</v>
      </c>
      <c r="E192" s="48" t="s">
        <v>807</v>
      </c>
      <c r="F192" s="59" t="s">
        <v>426</v>
      </c>
      <c r="G192" s="67">
        <v>42263</v>
      </c>
      <c r="H192" s="106" t="s">
        <v>490</v>
      </c>
      <c r="I192" s="79">
        <v>4000</v>
      </c>
    </row>
    <row r="193" spans="2:14" s="45" customFormat="1" x14ac:dyDescent="0.25">
      <c r="B193" s="46">
        <f t="shared" si="2"/>
        <v>186</v>
      </c>
      <c r="C193" s="85" t="s">
        <v>808</v>
      </c>
      <c r="D193" s="23" t="s">
        <v>809</v>
      </c>
      <c r="E193" s="48" t="s">
        <v>810</v>
      </c>
      <c r="F193" s="59" t="s">
        <v>811</v>
      </c>
      <c r="G193" s="67">
        <v>43739</v>
      </c>
      <c r="H193" s="106" t="s">
        <v>812</v>
      </c>
      <c r="I193" s="79">
        <v>5500</v>
      </c>
    </row>
    <row r="194" spans="2:14" x14ac:dyDescent="0.25">
      <c r="B194" s="46">
        <f t="shared" si="2"/>
        <v>187</v>
      </c>
      <c r="C194" s="64" t="s">
        <v>358</v>
      </c>
      <c r="D194" s="64" t="s">
        <v>359</v>
      </c>
      <c r="E194" s="64" t="s">
        <v>360</v>
      </c>
      <c r="F194" s="74" t="s">
        <v>407</v>
      </c>
      <c r="G194" s="39">
        <v>41022</v>
      </c>
      <c r="H194" s="105" t="s">
        <v>504</v>
      </c>
      <c r="I194" s="78">
        <v>7000</v>
      </c>
      <c r="J194" s="45"/>
      <c r="K194" s="45"/>
      <c r="L194" s="45"/>
      <c r="M194" s="45"/>
      <c r="N194" s="45"/>
    </row>
    <row r="195" spans="2:14" x14ac:dyDescent="0.25">
      <c r="B195" s="46">
        <f t="shared" si="2"/>
        <v>188</v>
      </c>
      <c r="C195" s="64" t="s">
        <v>361</v>
      </c>
      <c r="D195" s="64" t="s">
        <v>362</v>
      </c>
      <c r="E195" s="64" t="s">
        <v>742</v>
      </c>
      <c r="F195" s="74" t="s">
        <v>435</v>
      </c>
      <c r="G195" s="37">
        <v>42395</v>
      </c>
      <c r="H195" s="105" t="s">
        <v>484</v>
      </c>
      <c r="I195" s="78">
        <v>4500</v>
      </c>
      <c r="J195" s="45"/>
      <c r="K195" s="45"/>
      <c r="L195" s="45"/>
      <c r="M195" s="45"/>
      <c r="N195" s="45"/>
    </row>
    <row r="196" spans="2:14" x14ac:dyDescent="0.25">
      <c r="B196" s="46">
        <f t="shared" si="2"/>
        <v>189</v>
      </c>
      <c r="C196" s="64" t="s">
        <v>363</v>
      </c>
      <c r="D196" s="64" t="s">
        <v>787</v>
      </c>
      <c r="E196" s="64" t="s">
        <v>743</v>
      </c>
      <c r="F196" s="74" t="s">
        <v>469</v>
      </c>
      <c r="G196" s="40">
        <v>35186</v>
      </c>
      <c r="H196" s="105" t="s">
        <v>484</v>
      </c>
      <c r="I196" s="80">
        <v>16389</v>
      </c>
      <c r="J196" s="45"/>
      <c r="K196" s="45"/>
      <c r="L196" s="45"/>
      <c r="M196" s="45"/>
      <c r="N196" s="45"/>
    </row>
    <row r="197" spans="2:14" x14ac:dyDescent="0.25">
      <c r="B197" s="46">
        <f t="shared" si="2"/>
        <v>190</v>
      </c>
      <c r="C197" s="64" t="s">
        <v>364</v>
      </c>
      <c r="D197" s="64" t="s">
        <v>136</v>
      </c>
      <c r="E197" s="64" t="s">
        <v>744</v>
      </c>
      <c r="F197" s="74" t="s">
        <v>470</v>
      </c>
      <c r="G197" s="37">
        <v>41673</v>
      </c>
      <c r="H197" s="105" t="s">
        <v>486</v>
      </c>
      <c r="I197" s="80">
        <v>4000</v>
      </c>
      <c r="J197" s="45"/>
      <c r="K197" s="45"/>
      <c r="L197" s="45"/>
      <c r="M197" s="45"/>
      <c r="N197" s="45"/>
    </row>
    <row r="198" spans="2:14" s="45" customFormat="1" x14ac:dyDescent="0.25">
      <c r="B198" s="46">
        <f t="shared" si="2"/>
        <v>191</v>
      </c>
      <c r="C198" s="64" t="s">
        <v>365</v>
      </c>
      <c r="D198" s="64" t="s">
        <v>366</v>
      </c>
      <c r="E198" s="64" t="s">
        <v>745</v>
      </c>
      <c r="F198" s="74" t="s">
        <v>471</v>
      </c>
      <c r="G198" s="39">
        <v>40946</v>
      </c>
      <c r="H198" s="105" t="s">
        <v>484</v>
      </c>
      <c r="I198" s="78">
        <v>5000</v>
      </c>
    </row>
    <row r="199" spans="2:14" x14ac:dyDescent="0.25">
      <c r="B199" s="46">
        <f t="shared" si="2"/>
        <v>192</v>
      </c>
      <c r="C199" s="64" t="s">
        <v>367</v>
      </c>
      <c r="D199" s="64" t="s">
        <v>368</v>
      </c>
      <c r="E199" s="64" t="s">
        <v>369</v>
      </c>
      <c r="F199" s="74" t="s">
        <v>76</v>
      </c>
      <c r="G199" s="39">
        <v>38139</v>
      </c>
      <c r="H199" s="105" t="s">
        <v>791</v>
      </c>
      <c r="I199" s="78">
        <v>5000</v>
      </c>
      <c r="J199" s="45"/>
      <c r="K199" s="45"/>
      <c r="L199" s="45"/>
      <c r="M199" s="45"/>
      <c r="N199" s="45"/>
    </row>
    <row r="200" spans="2:14" x14ac:dyDescent="0.25">
      <c r="B200" s="50"/>
      <c r="C200" s="51"/>
      <c r="D200" s="51"/>
      <c r="E200" s="49"/>
      <c r="F200" s="51"/>
      <c r="G200" s="49"/>
      <c r="H200" s="108" t="s">
        <v>792</v>
      </c>
      <c r="I200" s="82">
        <f>SUM(I8:I199)</f>
        <v>1172785.23</v>
      </c>
      <c r="J200" s="45"/>
      <c r="K200" s="45"/>
      <c r="L200" s="45"/>
      <c r="M200" s="45"/>
      <c r="N200" s="45"/>
    </row>
  </sheetData>
  <autoFilter ref="I1:I200"/>
  <sortState ref="B1:I228">
    <sortCondition ref="C8"/>
  </sortState>
  <mergeCells count="5">
    <mergeCell ref="B1:I1"/>
    <mergeCell ref="B2:I2"/>
    <mergeCell ref="B5:F5"/>
    <mergeCell ref="B6:C6"/>
    <mergeCell ref="B3:I3"/>
  </mergeCells>
  <conditionalFormatting sqref="M179">
    <cfRule type="duplicateValues" dxfId="11" priority="24"/>
  </conditionalFormatting>
  <conditionalFormatting sqref="M197">
    <cfRule type="duplicateValues" dxfId="10" priority="23"/>
  </conditionalFormatting>
  <conditionalFormatting sqref="M199">
    <cfRule type="duplicateValues" dxfId="9" priority="22"/>
  </conditionalFormatting>
  <conditionalFormatting sqref="M200">
    <cfRule type="duplicateValues" dxfId="8" priority="21"/>
  </conditionalFormatting>
  <conditionalFormatting sqref="M196">
    <cfRule type="duplicateValues" dxfId="7" priority="19"/>
  </conditionalFormatting>
  <conditionalFormatting sqref="M195">
    <cfRule type="duplicateValues" dxfId="6" priority="18"/>
  </conditionalFormatting>
  <conditionalFormatting sqref="M193">
    <cfRule type="duplicateValues" dxfId="5" priority="17"/>
  </conditionalFormatting>
  <conditionalFormatting sqref="M194">
    <cfRule type="duplicateValues" dxfId="4" priority="16"/>
  </conditionalFormatting>
  <conditionalFormatting sqref="M52">
    <cfRule type="duplicateValues" dxfId="3" priority="15"/>
  </conditionalFormatting>
  <conditionalFormatting sqref="K172">
    <cfRule type="duplicateValues" dxfId="2" priority="9"/>
  </conditionalFormatting>
  <conditionalFormatting sqref="M192">
    <cfRule type="duplicateValues" dxfId="1" priority="7"/>
  </conditionalFormatting>
  <conditionalFormatting sqref="M192">
    <cfRule type="duplicateValues" dxfId="0" priority="8"/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4" sqref="D1:D1048576"/>
    </sheetView>
  </sheetViews>
  <sheetFormatPr baseColWidth="10" defaultRowHeight="15" x14ac:dyDescent="0.25"/>
  <cols>
    <col min="1" max="1" width="4" customWidth="1"/>
    <col min="2" max="3" width="26.85546875" customWidth="1"/>
    <col min="4" max="4" width="14.7109375" hidden="1" customWidth="1"/>
    <col min="5" max="5" width="29.85546875" bestFit="1" customWidth="1"/>
    <col min="6" max="6" width="21" customWidth="1"/>
    <col min="7" max="7" width="23.42578125" customWidth="1"/>
    <col min="8" max="8" width="15.42578125" style="1" customWidth="1"/>
  </cols>
  <sheetData>
    <row r="1" spans="1:9" x14ac:dyDescent="0.25">
      <c r="A1" s="113" t="s">
        <v>13</v>
      </c>
      <c r="B1" s="113"/>
      <c r="C1" s="113"/>
      <c r="D1" s="113"/>
      <c r="E1" s="113"/>
      <c r="F1" s="113"/>
      <c r="G1" s="113"/>
      <c r="H1" s="113"/>
    </row>
    <row r="2" spans="1:9" x14ac:dyDescent="0.25">
      <c r="A2" s="113" t="s">
        <v>12</v>
      </c>
      <c r="B2" s="113"/>
      <c r="C2" s="113"/>
      <c r="D2" s="113"/>
      <c r="E2" s="113"/>
      <c r="F2" s="113"/>
      <c r="G2" s="113"/>
      <c r="H2" s="113"/>
    </row>
    <row r="3" spans="1:9" x14ac:dyDescent="0.25">
      <c r="A3" s="113" t="s">
        <v>15</v>
      </c>
      <c r="B3" s="113"/>
      <c r="C3" s="113"/>
      <c r="D3" s="113"/>
      <c r="E3" s="113"/>
      <c r="F3" s="113"/>
      <c r="G3" s="113"/>
      <c r="H3" s="113"/>
    </row>
    <row r="5" spans="1:9" x14ac:dyDescent="0.25">
      <c r="A5" s="118" t="s">
        <v>537</v>
      </c>
      <c r="B5" s="118"/>
      <c r="C5" s="118"/>
      <c r="D5" s="118"/>
      <c r="E5" s="118"/>
      <c r="F5" t="s">
        <v>950</v>
      </c>
      <c r="H5" t="s">
        <v>539</v>
      </c>
      <c r="I5" s="1"/>
    </row>
    <row r="6" spans="1:9" ht="27" customHeight="1" x14ac:dyDescent="0.25">
      <c r="A6" s="116" t="s">
        <v>756</v>
      </c>
      <c r="B6" s="116"/>
      <c r="C6" t="s">
        <v>749</v>
      </c>
      <c r="E6" t="s">
        <v>750</v>
      </c>
      <c r="H6"/>
      <c r="I6" s="1"/>
    </row>
    <row r="7" spans="1:9" ht="30" x14ac:dyDescent="0.25">
      <c r="A7" s="3" t="s">
        <v>9</v>
      </c>
      <c r="B7" s="3" t="s">
        <v>8</v>
      </c>
      <c r="C7" s="3" t="s">
        <v>7</v>
      </c>
      <c r="D7" s="3" t="s">
        <v>6</v>
      </c>
      <c r="E7" s="3" t="s">
        <v>5</v>
      </c>
      <c r="F7" s="3" t="s">
        <v>4</v>
      </c>
      <c r="G7" s="3" t="s">
        <v>3</v>
      </c>
      <c r="H7" s="3" t="s">
        <v>2</v>
      </c>
    </row>
    <row r="8" spans="1:9" x14ac:dyDescent="0.25">
      <c r="A8" s="2">
        <v>1</v>
      </c>
      <c r="B8" s="13" t="s">
        <v>474</v>
      </c>
      <c r="C8" s="13" t="s">
        <v>475</v>
      </c>
      <c r="D8" s="43" t="s">
        <v>746</v>
      </c>
      <c r="E8" s="18" t="s">
        <v>476</v>
      </c>
      <c r="F8" s="38">
        <v>43556</v>
      </c>
      <c r="G8" s="56" t="s">
        <v>531</v>
      </c>
      <c r="H8" s="16">
        <v>25000</v>
      </c>
    </row>
    <row r="9" spans="1:9" x14ac:dyDescent="0.25">
      <c r="A9" s="2">
        <v>2</v>
      </c>
      <c r="B9" s="14" t="s">
        <v>479</v>
      </c>
      <c r="C9" s="14" t="s">
        <v>480</v>
      </c>
      <c r="D9" s="44" t="s">
        <v>748</v>
      </c>
      <c r="E9" s="15" t="s">
        <v>477</v>
      </c>
      <c r="F9" s="38">
        <v>43739</v>
      </c>
      <c r="G9" s="56" t="s">
        <v>72</v>
      </c>
      <c r="H9" s="16">
        <v>11000</v>
      </c>
    </row>
    <row r="10" spans="1:9" x14ac:dyDescent="0.25">
      <c r="A10" s="2">
        <v>3</v>
      </c>
      <c r="B10" s="25" t="s">
        <v>541</v>
      </c>
      <c r="C10" s="25" t="s">
        <v>542</v>
      </c>
      <c r="D10" s="26" t="s">
        <v>543</v>
      </c>
      <c r="E10" s="27" t="s">
        <v>72</v>
      </c>
      <c r="F10" s="55">
        <v>43497</v>
      </c>
      <c r="G10" s="56" t="s">
        <v>72</v>
      </c>
      <c r="H10" s="28">
        <v>11000</v>
      </c>
    </row>
    <row r="11" spans="1:9" x14ac:dyDescent="0.25">
      <c r="A11" s="2">
        <v>4</v>
      </c>
      <c r="B11" s="14" t="s">
        <v>481</v>
      </c>
      <c r="C11" s="14" t="s">
        <v>482</v>
      </c>
      <c r="D11" s="44" t="s">
        <v>747</v>
      </c>
      <c r="E11" s="15" t="s">
        <v>483</v>
      </c>
      <c r="F11" s="38">
        <v>43313</v>
      </c>
      <c r="G11" s="56" t="s">
        <v>441</v>
      </c>
      <c r="H11" s="16">
        <v>10000</v>
      </c>
    </row>
    <row r="12" spans="1:9" x14ac:dyDescent="0.25">
      <c r="A12" s="2">
        <v>7</v>
      </c>
      <c r="B12" s="10" t="s">
        <v>552</v>
      </c>
      <c r="C12" s="10" t="s">
        <v>553</v>
      </c>
      <c r="D12" s="29" t="s">
        <v>554</v>
      </c>
      <c r="E12" s="30" t="s">
        <v>478</v>
      </c>
      <c r="F12" s="38">
        <v>43899</v>
      </c>
      <c r="G12" s="57" t="s">
        <v>72</v>
      </c>
      <c r="H12" s="31">
        <v>17000</v>
      </c>
    </row>
    <row r="13" spans="1:9" x14ac:dyDescent="0.25">
      <c r="A13" s="2">
        <v>8</v>
      </c>
      <c r="B13" s="10" t="s">
        <v>555</v>
      </c>
      <c r="C13" s="10" t="s">
        <v>556</v>
      </c>
      <c r="D13" s="29" t="s">
        <v>557</v>
      </c>
      <c r="E13" s="10" t="s">
        <v>72</v>
      </c>
      <c r="F13" s="38">
        <v>43905</v>
      </c>
      <c r="G13" s="57" t="s">
        <v>72</v>
      </c>
      <c r="H13" s="31">
        <v>11000</v>
      </c>
    </row>
    <row r="14" spans="1:9" x14ac:dyDescent="0.25">
      <c r="A14" s="2">
        <v>9</v>
      </c>
      <c r="B14" s="10" t="s">
        <v>558</v>
      </c>
      <c r="C14" s="10" t="s">
        <v>62</v>
      </c>
      <c r="D14" s="29" t="s">
        <v>559</v>
      </c>
      <c r="E14" s="10" t="s">
        <v>72</v>
      </c>
      <c r="F14" s="38">
        <v>43905</v>
      </c>
      <c r="G14" s="57" t="s">
        <v>72</v>
      </c>
      <c r="H14" s="31">
        <v>11000</v>
      </c>
    </row>
    <row r="15" spans="1:9" s="45" customFormat="1" x14ac:dyDescent="0.25">
      <c r="A15" s="46">
        <v>10</v>
      </c>
      <c r="B15" s="53" t="s">
        <v>775</v>
      </c>
      <c r="C15" s="53" t="s">
        <v>540</v>
      </c>
      <c r="D15" s="54" t="s">
        <v>776</v>
      </c>
      <c r="E15" s="52" t="s">
        <v>72</v>
      </c>
      <c r="F15" s="38">
        <v>44013</v>
      </c>
      <c r="G15" s="58" t="s">
        <v>72</v>
      </c>
      <c r="H15" s="31">
        <v>11000</v>
      </c>
    </row>
    <row r="16" spans="1:9" x14ac:dyDescent="0.25">
      <c r="A16" s="117" t="s">
        <v>1</v>
      </c>
      <c r="B16" s="117"/>
      <c r="C16" s="117"/>
      <c r="D16" s="117"/>
      <c r="E16" s="117"/>
      <c r="F16" s="117"/>
      <c r="G16" s="117"/>
      <c r="H16" s="19">
        <f>SUM(H8:H15)</f>
        <v>107000</v>
      </c>
    </row>
    <row r="18" spans="1:1" x14ac:dyDescent="0.25">
      <c r="A18" t="s">
        <v>0</v>
      </c>
    </row>
  </sheetData>
  <mergeCells count="6">
    <mergeCell ref="A16:G16"/>
    <mergeCell ref="A1:H1"/>
    <mergeCell ref="A2:H2"/>
    <mergeCell ref="A3:H3"/>
    <mergeCell ref="A5:E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RESUMEN0</vt:lpstr>
      <vt:lpstr>NOMINA </vt:lpstr>
      <vt:lpstr>COMPENSACION ( COMPLETIVO) </vt:lpstr>
      <vt:lpstr>COMPENSACION SERV. SEGURIDAD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Responsable de Acceso a la Informacion</cp:lastModifiedBy>
  <cp:lastPrinted>2020-10-07T18:50:14Z</cp:lastPrinted>
  <dcterms:created xsi:type="dcterms:W3CDTF">2019-12-17T15:45:23Z</dcterms:created>
  <dcterms:modified xsi:type="dcterms:W3CDTF">2021-01-29T18:35:58Z</dcterms:modified>
</cp:coreProperties>
</file>