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 2025\OAI 2025\Finanzas 2025\Presupuesto 2025\"/>
    </mc:Choice>
  </mc:AlternateContent>
  <bookViews>
    <workbookView xWindow="0" yWindow="0" windowWidth="15345" windowHeight="6705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1" l="1"/>
  <c r="N65" i="1"/>
  <c r="M65" i="1"/>
  <c r="L65" i="1"/>
  <c r="K65" i="1"/>
  <c r="J65" i="1"/>
  <c r="H65" i="1"/>
  <c r="F6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19" i="1"/>
  <c r="N19" i="1"/>
  <c r="N89" i="1" s="1"/>
  <c r="M19" i="1"/>
  <c r="L19" i="1"/>
  <c r="K19" i="1"/>
  <c r="J19" i="1"/>
  <c r="I19" i="1"/>
  <c r="H19" i="1"/>
  <c r="G19" i="1"/>
  <c r="F19" i="1"/>
  <c r="E19" i="1"/>
  <c r="D19" i="1"/>
  <c r="C19" i="1"/>
  <c r="B19" i="1"/>
  <c r="O12" i="1"/>
  <c r="O89" i="1" s="1"/>
  <c r="N12" i="1"/>
  <c r="M12" i="1"/>
  <c r="M89" i="1" s="1"/>
  <c r="L12" i="1"/>
  <c r="L89" i="1" s="1"/>
  <c r="K12" i="1"/>
  <c r="K89" i="1" s="1"/>
  <c r="J12" i="1"/>
  <c r="J89" i="1" s="1"/>
  <c r="I12" i="1"/>
  <c r="I11" i="1" s="1"/>
  <c r="H12" i="1"/>
  <c r="H11" i="1" s="1"/>
  <c r="G12" i="1"/>
  <c r="G89" i="1" s="1"/>
  <c r="F12" i="1"/>
  <c r="F89" i="1" s="1"/>
  <c r="E12" i="1"/>
  <c r="E89" i="1" s="1"/>
  <c r="D12" i="1"/>
  <c r="D11" i="1" s="1"/>
  <c r="O11" i="1"/>
  <c r="N11" i="1"/>
  <c r="M11" i="1"/>
  <c r="L11" i="1"/>
  <c r="K11" i="1"/>
  <c r="J11" i="1"/>
  <c r="D89" i="1" l="1"/>
  <c r="H89" i="1"/>
  <c r="I89" i="1"/>
  <c r="E11" i="1"/>
  <c r="F11" i="1"/>
  <c r="G11" i="1"/>
</calcChain>
</file>

<file path=xl/sharedStrings.xml><?xml version="1.0" encoding="utf-8"?>
<sst xmlns="http://schemas.openxmlformats.org/spreadsheetml/2006/main" count="178" uniqueCount="109">
  <si>
    <t>Servicio Nacional de Salud</t>
  </si>
  <si>
    <t xml:space="preserve">HOSPITAL PEDIATRICO DR. ROBERT REID CABRAL </t>
  </si>
  <si>
    <t>AÑO 2025</t>
  </si>
  <si>
    <t xml:space="preserve">PRESUPUESTO </t>
  </si>
  <si>
    <t>En RD$</t>
  </si>
  <si>
    <t xml:space="preserve"> </t>
  </si>
  <si>
    <t>Presupuesto Aprobado</t>
  </si>
  <si>
    <t>Presupuesto Modificado</t>
  </si>
  <si>
    <t>Enero</t>
  </si>
  <si>
    <t>Febrero</t>
  </si>
  <si>
    <t>Marzo</t>
  </si>
  <si>
    <t xml:space="preserve">ABRIL 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</si>
  <si>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</si>
  <si>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</si>
  <si>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</si>
  <si>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</si>
  <si>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</si>
  <si>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</si>
  <si>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</si>
  <si>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</si>
  <si>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2 - GASTOS</t>
  </si>
  <si>
    <t>N/A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</si>
  <si>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</si>
  <si>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</si>
  <si>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</si>
  <si>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</si>
  <si>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</si>
  <si>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 REGALIA PACUAL </t>
  </si>
  <si>
    <t>2.1.6 -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</si>
  <si>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</si>
  <si>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</si>
  <si>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</si>
  <si>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</si>
  <si>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</si>
  <si>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</si>
  <si>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</si>
  <si>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</si>
  <si>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</si>
  <si>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</si>
  <si>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</si>
  <si>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</si>
  <si>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</si>
  <si>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</si>
  <si>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</si>
  <si>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</si>
  <si>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</si>
  <si>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</si>
  <si>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</si>
  <si>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</si>
  <si>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</si>
  <si>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</si>
  <si>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</si>
  <si>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</si>
  <si>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</si>
  <si>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</si>
  <si>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</si>
  <si>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</si>
  <si>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</si>
  <si>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</si>
  <si>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</si>
  <si>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</si>
  <si>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</si>
  <si>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</si>
  <si>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</si>
  <si>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</si>
  <si>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</si>
  <si>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</si>
  <si>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</si>
  <si>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</si>
  <si>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</si>
  <si>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</si>
  <si>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</si>
  <si>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</si>
  <si>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</si>
  <si>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</si>
  <si>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</si>
  <si>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</si>
  <si>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</si>
  <si>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</si>
  <si>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</si>
  <si>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</si>
  <si>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</si>
  <si>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</si>
  <si>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</si>
  <si>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</si>
  <si>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</si>
  <si>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</si>
  <si>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</si>
  <si>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</si>
  <si>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</si>
  <si>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</si>
  <si>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</si>
  <si>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</si>
  <si>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</si>
  <si>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</si>
  <si>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</si>
  <si>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</si>
  <si>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</si>
  <si>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</si>
  <si>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Preparado por: </t>
  </si>
  <si>
    <t>Preparado Por.</t>
  </si>
  <si>
    <t>Revisado por:</t>
  </si>
  <si>
    <t xml:space="preserve">Autorizado por </t>
  </si>
  <si>
    <t>Lic. Ricardi Piantini</t>
  </si>
  <si>
    <t>LIC. GISEL DIAZ</t>
  </si>
  <si>
    <t>DRA. MABEL JONES</t>
  </si>
  <si>
    <t>Departamento de Contabilidad</t>
  </si>
  <si>
    <t>Adminitracion (interina)</t>
  </si>
  <si>
    <t xml:space="preserve">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</si>
</sst>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88402966399123"/>
        <bgColor theme="4" tint="0.7998901333658864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89013336588644"/>
        <bgColor theme="4" tint="0.7998901333658864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43" fontId="0" fillId="0" borderId="0" xfId="1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4" fillId="2" borderId="0" xfId="0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17" fontId="4" fillId="3" borderId="0" xfId="0" applyNumberFormat="1" applyFont="1" applyFill="1" applyBorder="1" applyAlignment="1">
      <alignment horizontal="center"/>
    </xf>
    <xf numFmtId="43" fontId="4" fillId="3" borderId="0" xfId="1" applyFont="1" applyFill="1" applyBorder="1" applyAlignment="1">
      <alignment horizontal="center"/>
    </xf>
    <xf numFmtId="43" fontId="2" fillId="4" borderId="0" xfId="1" applyFont="1" applyFill="1"/>
    <xf numFmtId="0" fontId="4" fillId="0" borderId="0" xfId="0" applyFont="1" applyBorder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left" vertical="center" wrapText="1"/>
    </xf>
    <xf numFmtId="43" fontId="2" fillId="0" borderId="0" xfId="1" applyFont="1" applyBorder="1"/>
    <xf numFmtId="43" fontId="4" fillId="0" borderId="0" xfId="1" applyFont="1" applyBorder="1"/>
    <xf numFmtId="0" fontId="5" fillId="0" borderId="0" xfId="0" applyFont="1" applyBorder="1" applyAlignment="1">
      <alignment horizontal="left" vertical="center" wrapText="1" indent="2"/>
    </xf>
    <xf numFmtId="43" fontId="0" fillId="0" borderId="0" xfId="1" applyFont="1" applyBorder="1"/>
    <xf numFmtId="43" fontId="5" fillId="0" borderId="0" xfId="1" applyFont="1" applyBorder="1"/>
    <xf numFmtId="43" fontId="5" fillId="0" borderId="0" xfId="1" applyFont="1" applyFill="1" applyBorder="1"/>
    <xf numFmtId="43" fontId="2" fillId="0" borderId="0" xfId="1" applyFont="1" applyBorder="1" applyAlignment="1"/>
    <xf numFmtId="0" fontId="2" fillId="0" borderId="0" xfId="0" applyFont="1"/>
    <xf numFmtId="43" fontId="0" fillId="0" borderId="0" xfId="1" applyFont="1" applyFill="1" applyBorder="1"/>
    <xf numFmtId="43" fontId="2" fillId="0" borderId="0" xfId="1" applyFont="1" applyBorder="1" applyAlignment="1">
      <alignment horizontal="right" vertical="center"/>
    </xf>
    <xf numFmtId="43" fontId="4" fillId="0" borderId="0" xfId="1" applyFont="1" applyBorder="1" applyAlignment="1">
      <alignment horizontal="right" vertical="center" wrapText="1"/>
    </xf>
    <xf numFmtId="43" fontId="2" fillId="0" borderId="0" xfId="1" applyFont="1"/>
    <xf numFmtId="0" fontId="0" fillId="0" borderId="0" xfId="0" applyBorder="1"/>
    <xf numFmtId="0" fontId="4" fillId="5" borderId="0" xfId="0" applyFont="1" applyFill="1" applyBorder="1" applyAlignment="1">
      <alignment horizontal="left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43" fontId="1" fillId="5" borderId="0" xfId="1" applyFont="1" applyFill="1" applyBorder="1" applyAlignment="1">
      <alignment horizontal="center" vertical="center"/>
    </xf>
    <xf numFmtId="43" fontId="4" fillId="5" borderId="0" xfId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vertical="center" wrapText="1"/>
    </xf>
    <xf numFmtId="164" fontId="2" fillId="5" borderId="0" xfId="0" applyNumberFormat="1" applyFont="1" applyFill="1" applyBorder="1" applyAlignment="1">
      <alignment horizontal="center" vertical="center"/>
    </xf>
    <xf numFmtId="43" fontId="2" fillId="5" borderId="0" xfId="1" applyFont="1" applyFill="1" applyBorder="1" applyAlignment="1">
      <alignment horizontal="center" vertical="center" wrapText="1"/>
    </xf>
    <xf numFmtId="43" fontId="0" fillId="6" borderId="0" xfId="1" applyFont="1" applyFill="1"/>
    <xf numFmtId="0" fontId="4" fillId="2" borderId="0" xfId="0" applyFont="1" applyFill="1" applyBorder="1" applyAlignment="1">
      <alignment horizontal="left" vertical="center" wrapText="1"/>
    </xf>
    <xf numFmtId="43" fontId="4" fillId="3" borderId="0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/>
    </xf>
    <xf numFmtId="43" fontId="5" fillId="0" borderId="0" xfId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/>
    <xf numFmtId="43" fontId="8" fillId="0" borderId="0" xfId="1" applyFont="1"/>
    <xf numFmtId="0" fontId="8" fillId="0" borderId="1" xfId="0" applyFont="1" applyBorder="1"/>
    <xf numFmtId="0" fontId="9" fillId="0" borderId="1" xfId="0" applyFont="1" applyBorder="1" applyAlignment="1"/>
    <xf numFmtId="43" fontId="8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346075</xdr:colOff>
      <xdr:row>0</xdr:row>
      <xdr:rowOff>19050</xdr:rowOff>
    </xdr:from>
    <xdr:to>
      <xdr:col>0</xdr:col>
      <xdr:colOff>1857375</xdr:colOff>
      <xdr:row>2</xdr:row>
      <xdr:rowOff>180975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xmlns="" id="{E6447F1E-7131-40D4-B192-DA342B5D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09" b="25428"/>
        <a:stretch>
          <a:fillRect/>
        </a:stretch>
      </xdr:blipFill>
      <xdr:spPr>
        <a:xfrm>
          <a:off x="346075" y="19050"/>
          <a:ext cx="15113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838201</xdr:colOff>
      <xdr:row>2</xdr:row>
      <xdr:rowOff>88780</xdr:rowOff>
    </xdr:from>
    <xdr:to>
      <xdr:col>2</xdr:col>
      <xdr:colOff>847726</xdr:colOff>
      <xdr:row>5</xdr:row>
      <xdr:rowOff>199629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B8E6A87-F385-4F09-805B-94154E18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67551" y="469780"/>
          <a:ext cx="2209800" cy="77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90</xdr:row>
      <xdr:rowOff>15875</xdr:rowOff>
    </xdr:from>
    <xdr:to>
      <xdr:col>1</xdr:col>
      <xdr:colOff>425450</xdr:colOff>
      <xdr:row>95</xdr:row>
      <xdr:rowOff>98426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85600E19-99CE-4C64-9D09-1C4243E49816}"/>
            </a:ext>
          </a:extLst>
        </xdr:cNvPr>
        <xdr:cNvSpPr txBox="1"/>
      </xdr:nvSpPr>
      <xdr:spPr>
        <a:xfrm>
          <a:off x="47625" y="23294975"/>
          <a:ext cx="6607175" cy="1082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Presuesto aprobado: </a:t>
          </a:r>
          <a:r>
            <a:rPr lang="es-DO" sz="1100" b="0"/>
            <a:t>Se</a:t>
          </a:r>
          <a:r>
            <a:rPr lang="es-DO" sz="1100" b="0" baseline="0"/>
            <a:t> refiere al presupuesto aprobado en la ley presupuesto General del Estado.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Presuesto modificado: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refiere al presupuesto aprobado en caso de que el Congreso Nacional apruebe un presupuesto complementario.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devengado</a:t>
          </a:r>
          <a:r>
            <a:rPr lang="es-D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D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 los recursos financieros que surgen con la obligacion de pago por la recepción de conformidad de</a:t>
          </a:r>
          <a:r>
            <a:rPr lang="es-D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obras, bienes y servicios oportunamente contratados, o en los gastos sin contraprestación, por haberse cumplido los requisitos administrativos dispuestos por el reglamento de la presente ley.</a:t>
          </a:r>
          <a:endParaRPr lang="es-D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tabSelected="1" workbookViewId="0">
      <pane xSplit="1" topLeftCell="B1" activePane="topRight" state="frozen"/>
      <selection pane="topRight" activeCell="Q100" sqref="Q100"/>
    </sheetView>
  </sheetViews>
  <sheetFormatPr baseColWidth="10" defaultColWidth="9.140625" defaultRowHeight="15"/>
  <cols>
    <col min="1" max="1" width="93.42578125" customWidth="1"/>
    <col min="2" max="2" width="33" style="2" customWidth="1"/>
    <col min="3" max="3" width="24" style="3" customWidth="1"/>
    <col min="4" max="4" width="0.140625" hidden="1" customWidth="1"/>
    <col min="5" max="5" width="16.28515625" hidden="1" customWidth="1"/>
    <col min="6" max="6" width="17.7109375" style="4" hidden="1" customWidth="1"/>
    <col min="7" max="7" width="16.5703125" style="4" hidden="1" customWidth="1"/>
    <col min="8" max="8" width="18" hidden="1" customWidth="1"/>
    <col min="9" max="9" width="16.5703125" hidden="1" customWidth="1"/>
    <col min="10" max="10" width="17.7109375" hidden="1" customWidth="1"/>
    <col min="11" max="11" width="9" hidden="1" customWidth="1"/>
    <col min="12" max="12" width="20" style="4" hidden="1" customWidth="1"/>
    <col min="13" max="13" width="21" style="4" hidden="1" customWidth="1"/>
    <col min="14" max="14" width="24.85546875" style="4" hidden="1" customWidth="1"/>
    <col min="15" max="15" width="23.85546875" style="4" hidden="1" customWidth="1"/>
    <col min="16" max="16" width="12.7109375" customWidth="1"/>
    <col min="17" max="17" width="7.7109375" customWidth="1"/>
  </cols>
  <sheetData>
    <row r="1" spans="1:15">
      <c r="A1" s="1"/>
    </row>
    <row r="2" spans="1:15">
      <c r="A2" s="1"/>
    </row>
    <row r="3" spans="1:15">
      <c r="A3" s="1"/>
    </row>
    <row r="4" spans="1:15" ht="18.75">
      <c r="A4" s="5" t="s">
        <v>0</v>
      </c>
      <c r="B4" s="6"/>
      <c r="C4" s="6"/>
      <c r="D4" s="6"/>
      <c r="E4" s="5"/>
    </row>
    <row r="5" spans="1:15" ht="18.75" customHeight="1">
      <c r="A5" s="5" t="s">
        <v>1</v>
      </c>
      <c r="B5" s="6"/>
      <c r="C5" s="6"/>
      <c r="D5" s="6"/>
      <c r="E5" s="7"/>
    </row>
    <row r="6" spans="1:15" ht="18.75">
      <c r="A6" s="5" t="s">
        <v>2</v>
      </c>
      <c r="B6" s="6"/>
      <c r="C6" s="6"/>
      <c r="D6" s="6"/>
      <c r="E6" s="7"/>
    </row>
    <row r="7" spans="1:15" ht="15.75" customHeight="1">
      <c r="A7" s="8" t="s">
        <v>3</v>
      </c>
      <c r="B7" s="9"/>
      <c r="C7" s="9"/>
      <c r="D7" s="9"/>
      <c r="E7" s="10"/>
    </row>
    <row r="8" spans="1:15">
      <c r="A8" s="3" t="s">
        <v>4</v>
      </c>
      <c r="B8" s="11"/>
      <c r="C8" s="11"/>
      <c r="D8" s="11"/>
      <c r="E8" s="12"/>
    </row>
    <row r="9" spans="1:15" ht="15.75">
      <c r="A9" s="13" t="s">
        <v>1</v>
      </c>
      <c r="B9" s="14"/>
      <c r="C9" s="15"/>
      <c r="D9" s="16"/>
      <c r="E9" s="16"/>
    </row>
    <row r="10" spans="1:15" ht="31.5" customHeight="1">
      <c r="A10" s="17" t="s">
        <v>5</v>
      </c>
      <c r="B10" s="18" t="s">
        <v>6</v>
      </c>
      <c r="C10" s="19" t="s">
        <v>7</v>
      </c>
      <c r="D10" s="20" t="s">
        <v>8</v>
      </c>
      <c r="E10" s="20" t="s">
        <v>9</v>
      </c>
      <c r="F10" s="21" t="s">
        <v>10</v>
      </c>
      <c r="G10" s="21" t="s">
        <v>11</v>
      </c>
      <c r="H10" s="21" t="s">
        <v>12</v>
      </c>
      <c r="I10" s="21" t="s">
        <v>13</v>
      </c>
      <c r="J10" s="21" t="s">
        <v>14</v>
      </c>
      <c r="K10" s="21" t="s">
        <v>15</v>
      </c>
      <c r="L10" s="22" t="s">
        <v>16</v>
      </c>
      <c r="M10" s="22" t="s">
        <v>17</v>
      </c>
      <c r="N10" s="22" t="s">
        <v>18</v>
      </c>
      <c r="O10" s="22" t="s">
        <v>19</v>
      </c>
    </row>
    <row r="11" spans="1:15" ht="15.75">
      <c r="A11" s="23" t="s">
        <v>20</v>
      </c>
      <c r="B11" s="24">
        <v>608591303.65999997</v>
      </c>
      <c r="C11" s="25" t="s">
        <v>21</v>
      </c>
      <c r="D11" s="26">
        <f t="shared" ref="D11" si="0">D12+D19+D29+D55</f>
        <v>0</v>
      </c>
      <c r="E11" s="26">
        <f>E12+E19+E29+E55</f>
        <v>0</v>
      </c>
      <c r="F11" s="26">
        <f>F12+F19+F29+F55+F65</f>
        <v>0</v>
      </c>
      <c r="G11" s="26">
        <f t="shared" ref="G11:I11" si="1">G12+G19+G29+G55</f>
        <v>0</v>
      </c>
      <c r="H11" s="26">
        <f>H12+H19+H29+H55+H65</f>
        <v>0</v>
      </c>
      <c r="I11" s="26">
        <f t="shared" si="1"/>
        <v>0</v>
      </c>
      <c r="J11" s="26">
        <f>J12+J19+J29+J55+J65</f>
        <v>0</v>
      </c>
      <c r="K11" s="26">
        <f>K12+K19+K29+K55</f>
        <v>0</v>
      </c>
      <c r="L11" s="26">
        <f t="shared" ref="L11:N11" si="2">L12+L19+L29+L55</f>
        <v>0</v>
      </c>
      <c r="M11" s="26">
        <f t="shared" si="2"/>
        <v>0</v>
      </c>
      <c r="N11" s="26">
        <f t="shared" si="2"/>
        <v>0</v>
      </c>
      <c r="O11" s="26">
        <f>O12+O19+O29+O55+O65</f>
        <v>0</v>
      </c>
    </row>
    <row r="12" spans="1:15" ht="15.75">
      <c r="A12" s="23" t="s">
        <v>22</v>
      </c>
      <c r="B12" s="27">
        <v>310988171.19999999</v>
      </c>
      <c r="C12" s="25" t="s">
        <v>21</v>
      </c>
      <c r="D12" s="28">
        <f>SUM(D13:D18)</f>
        <v>0</v>
      </c>
      <c r="E12" s="28">
        <f>SUM(E13:E18)</f>
        <v>0</v>
      </c>
      <c r="F12" s="28">
        <f>SUM(F13:F18)</f>
        <v>0</v>
      </c>
      <c r="G12" s="28">
        <f t="shared" ref="G12:I12" si="3">SUM(G13:G18)</f>
        <v>0</v>
      </c>
      <c r="H12" s="28">
        <f t="shared" si="3"/>
        <v>0</v>
      </c>
      <c r="I12" s="28">
        <f t="shared" si="3"/>
        <v>0</v>
      </c>
      <c r="J12" s="28">
        <f>SUM(J13:J18)</f>
        <v>0</v>
      </c>
      <c r="K12" s="28">
        <f>SUM(K13:K18)</f>
        <v>0</v>
      </c>
      <c r="L12" s="28">
        <f>SUM(L13:L18)</f>
        <v>0</v>
      </c>
      <c r="M12" s="28">
        <f t="shared" ref="M12:O12" si="4">SUM(M13:M18)</f>
        <v>0</v>
      </c>
      <c r="N12" s="28">
        <f t="shared" si="4"/>
        <v>0</v>
      </c>
      <c r="O12" s="28">
        <f t="shared" si="4"/>
        <v>0</v>
      </c>
    </row>
    <row r="13" spans="1:15" ht="15.75">
      <c r="A13" s="29" t="s">
        <v>23</v>
      </c>
      <c r="B13" s="30">
        <v>308548317.25999999</v>
      </c>
      <c r="C13" s="25" t="s">
        <v>21</v>
      </c>
      <c r="D13" s="31"/>
      <c r="E13" s="31"/>
      <c r="F13" s="31"/>
      <c r="G13" s="31"/>
      <c r="H13" s="31"/>
      <c r="I13" s="31"/>
      <c r="J13" s="32"/>
      <c r="K13" s="32"/>
    </row>
    <row r="14" spans="1:15" ht="15.75">
      <c r="A14" s="29" t="s">
        <v>24</v>
      </c>
      <c r="B14" s="30">
        <v>1002750</v>
      </c>
      <c r="C14" s="25" t="s">
        <v>21</v>
      </c>
      <c r="D14" s="31"/>
      <c r="E14" s="31"/>
      <c r="F14" s="31"/>
      <c r="G14" s="31"/>
      <c r="H14" s="31"/>
      <c r="I14" s="31"/>
      <c r="J14" s="32"/>
      <c r="K14" s="32"/>
    </row>
    <row r="15" spans="1:15" ht="15.75">
      <c r="A15" s="29" t="s">
        <v>25</v>
      </c>
      <c r="B15" s="30"/>
      <c r="C15" s="25" t="s">
        <v>21</v>
      </c>
      <c r="D15" s="16"/>
      <c r="E15" s="16"/>
      <c r="F15" s="31"/>
      <c r="G15" s="31"/>
      <c r="H15" s="31"/>
      <c r="I15" s="31"/>
    </row>
    <row r="16" spans="1:15" ht="15.75">
      <c r="A16" s="29" t="s">
        <v>26</v>
      </c>
      <c r="B16" s="30"/>
      <c r="C16" s="25" t="s">
        <v>21</v>
      </c>
      <c r="D16" s="16"/>
      <c r="E16" s="16"/>
      <c r="F16" s="31"/>
      <c r="G16" s="31"/>
      <c r="H16" s="31"/>
      <c r="I16" s="31"/>
    </row>
    <row r="17" spans="1:15" ht="15.75">
      <c r="A17" s="29" t="s">
        <v>27</v>
      </c>
      <c r="B17" s="30"/>
      <c r="C17" s="25" t="s">
        <v>21</v>
      </c>
      <c r="D17" s="16"/>
      <c r="E17" s="16"/>
      <c r="F17" s="31"/>
      <c r="G17" s="31"/>
      <c r="H17" s="31"/>
      <c r="I17" s="31"/>
    </row>
    <row r="18" spans="1:15" ht="15.75">
      <c r="A18" s="29" t="s">
        <v>28</v>
      </c>
      <c r="B18" s="30">
        <v>1437103.94</v>
      </c>
      <c r="C18" s="25" t="s">
        <v>21</v>
      </c>
      <c r="D18" s="31">
        <v>0</v>
      </c>
      <c r="E18" s="31"/>
      <c r="F18" s="31"/>
      <c r="G18" s="31"/>
      <c r="H18" s="31"/>
      <c r="I18" s="31"/>
      <c r="J18" s="4"/>
      <c r="K18" s="4"/>
    </row>
    <row r="19" spans="1:15" s="34" customFormat="1" ht="15.75">
      <c r="A19" s="23" t="s">
        <v>29</v>
      </c>
      <c r="B19" s="27">
        <f>B20+B21+B22+B23+B24+B25+B26+B27+B28</f>
        <v>34881571.920000002</v>
      </c>
      <c r="C19" s="33">
        <f>+SUM(C20:C28)</f>
        <v>0</v>
      </c>
      <c r="D19" s="28">
        <f t="shared" ref="D19:E19" si="5">SUM(D20:D28)</f>
        <v>0</v>
      </c>
      <c r="E19" s="28">
        <f t="shared" si="5"/>
        <v>0</v>
      </c>
      <c r="F19" s="28">
        <f>SUM(F20:F28)</f>
        <v>0</v>
      </c>
      <c r="G19" s="28">
        <f t="shared" ref="G19:I19" si="6">SUM(G20:G28)</f>
        <v>0</v>
      </c>
      <c r="H19" s="28">
        <f t="shared" si="6"/>
        <v>0</v>
      </c>
      <c r="I19" s="28">
        <f t="shared" si="6"/>
        <v>0</v>
      </c>
      <c r="J19" s="28">
        <f>SUM(J20:J28)</f>
        <v>0</v>
      </c>
      <c r="K19" s="28">
        <f>SUM(K20:K28)</f>
        <v>0</v>
      </c>
      <c r="L19" s="28">
        <f>SUM(L20:L28)</f>
        <v>0</v>
      </c>
      <c r="M19" s="28">
        <f t="shared" ref="M19:O19" si="7">SUM(M20:M28)</f>
        <v>0</v>
      </c>
      <c r="N19" s="28">
        <f t="shared" si="7"/>
        <v>0</v>
      </c>
      <c r="O19" s="28">
        <f t="shared" si="7"/>
        <v>0</v>
      </c>
    </row>
    <row r="20" spans="1:15" ht="15.75">
      <c r="A20" s="29" t="s">
        <v>30</v>
      </c>
      <c r="B20" s="30">
        <v>7658516.6699999999</v>
      </c>
      <c r="C20" s="25" t="s">
        <v>21</v>
      </c>
      <c r="D20" s="31"/>
      <c r="E20" s="31"/>
      <c r="F20" s="31"/>
      <c r="G20" s="31"/>
      <c r="H20" s="31"/>
      <c r="I20" s="31"/>
      <c r="J20" s="32"/>
      <c r="K20" s="32"/>
      <c r="M20" s="32"/>
    </row>
    <row r="21" spans="1:15" ht="15.75">
      <c r="A21" s="29" t="s">
        <v>31</v>
      </c>
      <c r="B21" s="30">
        <v>3198606.13</v>
      </c>
      <c r="C21" s="25" t="s">
        <v>21</v>
      </c>
      <c r="D21" s="31"/>
      <c r="E21" s="31"/>
      <c r="F21" s="31"/>
      <c r="G21" s="31"/>
      <c r="H21" s="31"/>
      <c r="I21" s="31"/>
    </row>
    <row r="22" spans="1:15" ht="15.75">
      <c r="A22" s="29" t="s">
        <v>32</v>
      </c>
      <c r="B22" s="30"/>
      <c r="C22" s="25" t="s">
        <v>21</v>
      </c>
      <c r="D22" s="31"/>
      <c r="E22" s="31"/>
      <c r="F22" s="31"/>
      <c r="G22" s="31"/>
      <c r="H22" s="31"/>
      <c r="I22" s="31"/>
    </row>
    <row r="23" spans="1:15" ht="15.75">
      <c r="A23" s="29" t="s">
        <v>33</v>
      </c>
      <c r="B23" s="30">
        <v>360000</v>
      </c>
      <c r="C23" s="25" t="s">
        <v>21</v>
      </c>
      <c r="D23" s="31"/>
      <c r="E23" s="31"/>
      <c r="F23" s="31"/>
      <c r="G23" s="31"/>
      <c r="H23" s="31"/>
      <c r="I23" s="31"/>
      <c r="J23" s="32"/>
      <c r="K23" s="32"/>
    </row>
    <row r="24" spans="1:15" ht="15.75">
      <c r="A24" s="29" t="s">
        <v>34</v>
      </c>
      <c r="B24" s="30">
        <v>34951.730000000003</v>
      </c>
      <c r="C24" s="25" t="s">
        <v>21</v>
      </c>
      <c r="D24" s="31"/>
      <c r="E24" s="31"/>
      <c r="F24" s="31"/>
      <c r="G24" s="31"/>
      <c r="H24" s="31"/>
      <c r="I24" s="31"/>
      <c r="J24" s="32"/>
      <c r="K24" s="32"/>
    </row>
    <row r="25" spans="1:15" ht="15.75">
      <c r="A25" s="29" t="s">
        <v>35</v>
      </c>
      <c r="B25" s="30">
        <v>25165.68</v>
      </c>
      <c r="C25" s="25" t="s">
        <v>21</v>
      </c>
      <c r="D25" s="31"/>
      <c r="E25" s="31"/>
      <c r="F25" s="31"/>
      <c r="G25" s="31"/>
      <c r="H25" s="31"/>
      <c r="I25" s="31"/>
    </row>
    <row r="26" spans="1:15" ht="31.5">
      <c r="A26" s="29" t="s">
        <v>36</v>
      </c>
      <c r="B26" s="30">
        <v>11991763.689999999</v>
      </c>
      <c r="C26" s="25" t="s">
        <v>21</v>
      </c>
      <c r="D26" s="31"/>
      <c r="E26" s="31"/>
      <c r="F26" s="31"/>
      <c r="G26" s="31"/>
      <c r="H26" s="31"/>
      <c r="I26" s="31"/>
      <c r="J26" s="32"/>
      <c r="K26" s="32"/>
    </row>
    <row r="27" spans="1:15" ht="15.75">
      <c r="A27" s="29" t="s">
        <v>37</v>
      </c>
      <c r="B27" s="30">
        <v>11612568.02</v>
      </c>
      <c r="C27" s="25" t="s">
        <v>21</v>
      </c>
      <c r="D27" s="31"/>
      <c r="E27" s="31"/>
      <c r="F27" s="31"/>
      <c r="G27" s="31"/>
      <c r="H27" s="31"/>
      <c r="I27" s="31"/>
    </row>
    <row r="28" spans="1:15" ht="15.75">
      <c r="A28" s="29" t="s">
        <v>38</v>
      </c>
      <c r="B28" s="30"/>
      <c r="C28" s="25"/>
      <c r="D28" s="31"/>
      <c r="E28" s="31"/>
      <c r="F28" s="31"/>
      <c r="G28" s="31"/>
      <c r="H28" s="31"/>
      <c r="I28" s="31"/>
      <c r="J28" s="32"/>
      <c r="K28" s="32"/>
    </row>
    <row r="29" spans="1:15" s="34" customFormat="1" ht="15.75">
      <c r="A29" s="23" t="s">
        <v>39</v>
      </c>
      <c r="B29" s="27">
        <f>B30+B31+B32+B33+B34+B35+B36+B37+B38</f>
        <v>257255827.58999997</v>
      </c>
      <c r="C29" s="33">
        <f t="shared" ref="C29:J29" si="8">+SUM(C30:C38)</f>
        <v>0</v>
      </c>
      <c r="D29" s="28">
        <f t="shared" si="8"/>
        <v>0</v>
      </c>
      <c r="E29" s="28">
        <f t="shared" si="8"/>
        <v>0</v>
      </c>
      <c r="F29" s="28">
        <f>+SUM(F30:F38)</f>
        <v>0</v>
      </c>
      <c r="G29" s="28">
        <f t="shared" si="8"/>
        <v>0</v>
      </c>
      <c r="H29" s="28">
        <f t="shared" si="8"/>
        <v>0</v>
      </c>
      <c r="I29" s="28">
        <f t="shared" si="8"/>
        <v>0</v>
      </c>
      <c r="J29" s="28">
        <f t="shared" si="8"/>
        <v>0</v>
      </c>
      <c r="K29" s="28">
        <f>+SUM(K30:K38)</f>
        <v>0</v>
      </c>
      <c r="L29" s="28">
        <f>+SUM(L30:L38)</f>
        <v>0</v>
      </c>
      <c r="M29" s="28">
        <f>+SUM(M30:M38)</f>
        <v>0</v>
      </c>
      <c r="N29" s="28">
        <f t="shared" ref="N29:O29" si="9">+SUM(N30:N38)</f>
        <v>0</v>
      </c>
      <c r="O29" s="28">
        <f t="shared" si="9"/>
        <v>0</v>
      </c>
    </row>
    <row r="30" spans="1:15" ht="15.75">
      <c r="A30" s="29" t="s">
        <v>40</v>
      </c>
      <c r="B30" s="30">
        <v>50352256.259999998</v>
      </c>
      <c r="C30" s="25" t="s">
        <v>21</v>
      </c>
      <c r="D30" s="31"/>
      <c r="E30" s="31"/>
      <c r="F30" s="31"/>
      <c r="G30" s="31"/>
      <c r="H30" s="31"/>
      <c r="I30" s="31"/>
      <c r="J30" s="32"/>
      <c r="K30" s="32"/>
    </row>
    <row r="31" spans="1:15" ht="15.75">
      <c r="A31" s="29" t="s">
        <v>41</v>
      </c>
      <c r="B31" s="30">
        <v>831056.25</v>
      </c>
      <c r="C31" s="25" t="s">
        <v>21</v>
      </c>
      <c r="D31" s="31"/>
      <c r="E31" s="31"/>
      <c r="F31" s="31"/>
      <c r="G31" s="31"/>
      <c r="H31" s="31"/>
      <c r="I31" s="31"/>
    </row>
    <row r="32" spans="1:15" ht="15.75">
      <c r="A32" s="29" t="s">
        <v>42</v>
      </c>
      <c r="B32" s="30">
        <v>12391120.08</v>
      </c>
      <c r="C32" s="25" t="s">
        <v>21</v>
      </c>
      <c r="D32" s="31"/>
      <c r="E32" s="31"/>
      <c r="F32" s="31"/>
      <c r="G32" s="31"/>
      <c r="H32" s="31"/>
      <c r="I32" s="31"/>
      <c r="J32" s="32"/>
      <c r="K32" s="32"/>
    </row>
    <row r="33" spans="1:15" ht="15.75">
      <c r="A33" s="29" t="s">
        <v>43</v>
      </c>
      <c r="B33" s="30">
        <v>52461204.829999998</v>
      </c>
      <c r="C33" s="25" t="s">
        <v>21</v>
      </c>
      <c r="D33" s="31"/>
      <c r="E33" s="31"/>
      <c r="F33" s="31"/>
      <c r="G33" s="31"/>
      <c r="H33" s="31"/>
      <c r="I33" s="31"/>
      <c r="J33" s="32"/>
      <c r="K33" s="32"/>
    </row>
    <row r="34" spans="1:15" ht="15.75">
      <c r="A34" s="29" t="s">
        <v>44</v>
      </c>
      <c r="B34" s="35">
        <v>2388690.2799999998</v>
      </c>
      <c r="C34" s="25" t="s">
        <v>21</v>
      </c>
      <c r="D34" s="31"/>
      <c r="E34" s="31"/>
      <c r="F34" s="31"/>
      <c r="G34" s="31"/>
      <c r="H34" s="31"/>
      <c r="I34" s="31"/>
      <c r="J34" s="32"/>
      <c r="K34" s="32"/>
    </row>
    <row r="35" spans="1:15" ht="15.75">
      <c r="A35" s="29" t="s">
        <v>45</v>
      </c>
      <c r="B35" s="30">
        <v>1525808.5</v>
      </c>
      <c r="C35" s="25" t="s">
        <v>21</v>
      </c>
      <c r="D35" s="31"/>
      <c r="E35" s="31"/>
      <c r="F35" s="31"/>
      <c r="G35" s="31"/>
      <c r="H35" s="31"/>
      <c r="I35" s="31"/>
      <c r="J35" s="32"/>
      <c r="K35" s="32"/>
    </row>
    <row r="36" spans="1:15" ht="15.75">
      <c r="A36" s="29" t="s">
        <v>46</v>
      </c>
      <c r="B36" s="30">
        <v>63054227.869999997</v>
      </c>
      <c r="C36" s="25" t="s">
        <v>21</v>
      </c>
      <c r="D36" s="31"/>
      <c r="E36" s="31"/>
      <c r="F36" s="31"/>
      <c r="G36" s="31"/>
      <c r="H36" s="31"/>
      <c r="I36" s="31"/>
      <c r="J36" s="32"/>
      <c r="K36" s="32"/>
    </row>
    <row r="37" spans="1:15" ht="15.75">
      <c r="A37" s="29" t="s">
        <v>47</v>
      </c>
      <c r="B37" s="30"/>
      <c r="C37" s="25" t="s">
        <v>21</v>
      </c>
      <c r="D37" s="31"/>
      <c r="E37" s="31"/>
      <c r="F37" s="31"/>
      <c r="G37" s="31"/>
      <c r="H37" s="31"/>
      <c r="I37" s="31"/>
    </row>
    <row r="38" spans="1:15" ht="15.75">
      <c r="A38" s="29" t="s">
        <v>48</v>
      </c>
      <c r="B38" s="30">
        <v>74251463.519999996</v>
      </c>
      <c r="C38" s="25" t="s">
        <v>21</v>
      </c>
      <c r="D38" s="31"/>
      <c r="E38" s="31"/>
      <c r="F38" s="31"/>
      <c r="G38" s="31"/>
      <c r="H38" s="31"/>
      <c r="I38" s="31"/>
      <c r="J38" s="32"/>
      <c r="K38" s="32"/>
    </row>
    <row r="39" spans="1:15" s="34" customFormat="1" ht="15.75">
      <c r="A39" s="23" t="s">
        <v>49</v>
      </c>
      <c r="B39" s="27">
        <v>0</v>
      </c>
      <c r="C39" s="36">
        <v>0</v>
      </c>
      <c r="D39" s="37"/>
      <c r="E39" s="37"/>
      <c r="F39" s="37"/>
      <c r="G39" s="37"/>
      <c r="H39" s="37"/>
      <c r="I39" s="37"/>
      <c r="L39" s="38"/>
      <c r="M39" s="38"/>
      <c r="N39" s="38"/>
      <c r="O39" s="38"/>
    </row>
    <row r="40" spans="1:15" ht="15.75">
      <c r="A40" s="29" t="s">
        <v>50</v>
      </c>
      <c r="B40" s="30">
        <v>0</v>
      </c>
      <c r="C40" s="25" t="s">
        <v>21</v>
      </c>
      <c r="D40" s="31">
        <v>0</v>
      </c>
      <c r="E40" s="31">
        <v>0</v>
      </c>
      <c r="F40" s="31">
        <v>0</v>
      </c>
      <c r="G40" s="31">
        <v>0</v>
      </c>
      <c r="H40" s="31"/>
      <c r="I40" s="31"/>
    </row>
    <row r="41" spans="1:15" ht="15.75">
      <c r="A41" s="29" t="s">
        <v>51</v>
      </c>
      <c r="B41" s="30">
        <v>0</v>
      </c>
      <c r="C41" s="25" t="s">
        <v>21</v>
      </c>
      <c r="D41" s="16">
        <v>0</v>
      </c>
      <c r="E41" s="16">
        <v>0</v>
      </c>
      <c r="F41" s="31">
        <v>0</v>
      </c>
      <c r="G41" s="31">
        <v>0</v>
      </c>
      <c r="H41" s="31"/>
      <c r="I41" s="31"/>
    </row>
    <row r="42" spans="1:15" ht="15.75">
      <c r="A42" s="29" t="s">
        <v>52</v>
      </c>
      <c r="B42" s="30">
        <v>0</v>
      </c>
      <c r="C42" s="25" t="s">
        <v>21</v>
      </c>
      <c r="D42" s="16">
        <v>0</v>
      </c>
      <c r="E42" s="16">
        <v>0</v>
      </c>
      <c r="F42" s="31">
        <v>0</v>
      </c>
      <c r="G42" s="31">
        <v>0</v>
      </c>
      <c r="H42" s="31"/>
      <c r="I42" s="31"/>
    </row>
    <row r="43" spans="1:15" ht="15.75">
      <c r="A43" s="29" t="s">
        <v>53</v>
      </c>
      <c r="B43" s="30">
        <v>0</v>
      </c>
      <c r="C43" s="25" t="s">
        <v>21</v>
      </c>
      <c r="D43" s="16">
        <v>0</v>
      </c>
      <c r="E43" s="16">
        <v>0</v>
      </c>
      <c r="F43" s="31">
        <v>0</v>
      </c>
      <c r="G43" s="31">
        <v>0</v>
      </c>
      <c r="H43" s="31"/>
      <c r="I43" s="31"/>
    </row>
    <row r="44" spans="1:15" ht="15.75">
      <c r="A44" s="29" t="s">
        <v>54</v>
      </c>
      <c r="B44" s="30">
        <v>0</v>
      </c>
      <c r="C44" s="25" t="s">
        <v>21</v>
      </c>
      <c r="D44" s="16">
        <v>0</v>
      </c>
      <c r="E44" s="16">
        <v>0</v>
      </c>
      <c r="F44" s="31">
        <v>0</v>
      </c>
      <c r="G44" s="31">
        <v>0</v>
      </c>
      <c r="H44" s="31"/>
      <c r="I44" s="31"/>
    </row>
    <row r="45" spans="1:15" ht="15.75">
      <c r="A45" s="29" t="s">
        <v>55</v>
      </c>
      <c r="B45" s="30">
        <v>0</v>
      </c>
      <c r="C45" s="25" t="s">
        <v>21</v>
      </c>
      <c r="D45" s="16">
        <v>0</v>
      </c>
      <c r="E45" s="16">
        <v>0</v>
      </c>
      <c r="F45" s="31">
        <v>0</v>
      </c>
      <c r="G45" s="31">
        <v>0</v>
      </c>
      <c r="H45" s="31"/>
      <c r="I45" s="31"/>
    </row>
    <row r="46" spans="1:15" ht="15.75">
      <c r="A46" s="29" t="s">
        <v>56</v>
      </c>
      <c r="B46" s="30">
        <v>0</v>
      </c>
      <c r="C46" s="25" t="s">
        <v>21</v>
      </c>
      <c r="D46" s="16">
        <v>0</v>
      </c>
      <c r="E46" s="16">
        <v>0</v>
      </c>
      <c r="F46" s="31">
        <v>0</v>
      </c>
      <c r="G46" s="31">
        <v>0</v>
      </c>
      <c r="H46" s="31"/>
      <c r="I46" s="31"/>
    </row>
    <row r="47" spans="1:15" ht="15.75">
      <c r="A47" s="23" t="s">
        <v>57</v>
      </c>
      <c r="B47" s="27">
        <v>0</v>
      </c>
      <c r="C47" s="25" t="s">
        <v>21</v>
      </c>
      <c r="D47" s="16">
        <v>0</v>
      </c>
      <c r="E47" s="16">
        <v>0</v>
      </c>
      <c r="F47" s="31">
        <v>0</v>
      </c>
      <c r="G47" s="31">
        <v>0</v>
      </c>
      <c r="H47" s="31"/>
      <c r="I47" s="31"/>
    </row>
    <row r="48" spans="1:15" ht="15.75">
      <c r="A48" s="29" t="s">
        <v>58</v>
      </c>
      <c r="B48" s="30">
        <v>0</v>
      </c>
      <c r="C48" s="25" t="s">
        <v>21</v>
      </c>
      <c r="D48" s="16">
        <v>0</v>
      </c>
      <c r="E48" s="16">
        <v>0</v>
      </c>
      <c r="F48" s="31">
        <v>0</v>
      </c>
      <c r="G48" s="31">
        <v>0</v>
      </c>
      <c r="H48" s="31"/>
      <c r="I48" s="31"/>
    </row>
    <row r="49" spans="1:15" ht="15.75">
      <c r="A49" s="29" t="s">
        <v>59</v>
      </c>
      <c r="B49" s="30">
        <v>0</v>
      </c>
      <c r="C49" s="25" t="s">
        <v>21</v>
      </c>
      <c r="D49" s="16">
        <v>0</v>
      </c>
      <c r="E49" s="16">
        <v>0</v>
      </c>
      <c r="F49" s="31">
        <v>0</v>
      </c>
      <c r="G49" s="31">
        <v>0</v>
      </c>
      <c r="H49" s="31"/>
      <c r="I49" s="31"/>
    </row>
    <row r="50" spans="1:15" ht="15.75">
      <c r="A50" s="29" t="s">
        <v>60</v>
      </c>
      <c r="B50" s="30">
        <v>0</v>
      </c>
      <c r="C50" s="25" t="s">
        <v>21</v>
      </c>
      <c r="D50" s="16">
        <v>0</v>
      </c>
      <c r="E50" s="16">
        <v>0</v>
      </c>
      <c r="F50" s="31">
        <v>0</v>
      </c>
      <c r="G50" s="31">
        <v>0</v>
      </c>
      <c r="H50" s="31"/>
      <c r="I50" s="31"/>
    </row>
    <row r="51" spans="1:15" ht="15.75">
      <c r="A51" s="29" t="s">
        <v>61</v>
      </c>
      <c r="B51" s="30">
        <v>0</v>
      </c>
      <c r="C51" s="25" t="s">
        <v>21</v>
      </c>
      <c r="D51" s="16">
        <v>0</v>
      </c>
      <c r="E51" s="16">
        <v>0</v>
      </c>
      <c r="F51" s="31">
        <v>0</v>
      </c>
      <c r="G51" s="31">
        <v>0</v>
      </c>
      <c r="H51" s="31"/>
      <c r="I51" s="31"/>
    </row>
    <row r="52" spans="1:15" ht="15.75">
      <c r="A52" s="29" t="s">
        <v>62</v>
      </c>
      <c r="B52" s="30">
        <v>0</v>
      </c>
      <c r="C52" s="25" t="s">
        <v>21</v>
      </c>
      <c r="D52" s="16">
        <v>0</v>
      </c>
      <c r="E52" s="16">
        <v>0</v>
      </c>
      <c r="F52" s="31">
        <v>0</v>
      </c>
      <c r="G52" s="31">
        <v>0</v>
      </c>
      <c r="H52" s="31"/>
      <c r="I52" s="31"/>
    </row>
    <row r="53" spans="1:15" ht="15.75">
      <c r="A53" s="29" t="s">
        <v>63</v>
      </c>
      <c r="B53" s="30">
        <v>0</v>
      </c>
      <c r="C53" s="25" t="s">
        <v>21</v>
      </c>
      <c r="D53" s="16">
        <v>0</v>
      </c>
      <c r="E53" s="16">
        <v>0</v>
      </c>
      <c r="F53" s="31">
        <v>0</v>
      </c>
      <c r="G53" s="31">
        <v>0</v>
      </c>
      <c r="H53" s="31"/>
      <c r="I53" s="31"/>
    </row>
    <row r="54" spans="1:15" ht="15.75">
      <c r="A54" s="29" t="s">
        <v>64</v>
      </c>
      <c r="B54" s="30"/>
      <c r="C54" s="25" t="s">
        <v>21</v>
      </c>
      <c r="D54" s="16">
        <v>0</v>
      </c>
      <c r="E54" s="16">
        <v>0</v>
      </c>
      <c r="F54" s="31">
        <v>0</v>
      </c>
      <c r="G54" s="31">
        <v>0</v>
      </c>
      <c r="H54" s="31"/>
      <c r="I54" s="31"/>
    </row>
    <row r="55" spans="1:15" ht="15.75">
      <c r="A55" s="23" t="s">
        <v>65</v>
      </c>
      <c r="B55" s="27">
        <f>B56+B57+B58+B59+B60+B61+B62+B63+B64</f>
        <v>5465732.9799999995</v>
      </c>
      <c r="C55" s="33">
        <f>SUM(C56:C64)</f>
        <v>0</v>
      </c>
      <c r="D55" s="28">
        <f t="shared" ref="D55:E55" si="10">SUM(D56:D64)</f>
        <v>0</v>
      </c>
      <c r="E55" s="28">
        <f t="shared" si="10"/>
        <v>0</v>
      </c>
      <c r="F55" s="28">
        <f>SUM(F56:F64)</f>
        <v>0</v>
      </c>
      <c r="G55" s="28">
        <f t="shared" ref="G55:K55" si="11">SUM(G56:G64)</f>
        <v>0</v>
      </c>
      <c r="H55" s="28">
        <f t="shared" si="11"/>
        <v>0</v>
      </c>
      <c r="I55" s="28">
        <f>SUM(I56:I64)</f>
        <v>0</v>
      </c>
      <c r="J55" s="28">
        <f>SUM(J56:J64)</f>
        <v>0</v>
      </c>
      <c r="K55" s="28">
        <f t="shared" si="11"/>
        <v>0</v>
      </c>
      <c r="L55" s="28">
        <f>SUM(L56:L64)</f>
        <v>0</v>
      </c>
      <c r="M55" s="38">
        <f>M56+M57+M58+M59+M60+M61+M62+M63+M64</f>
        <v>0</v>
      </c>
      <c r="N55" s="38">
        <f t="shared" ref="N55:O55" si="12">N56+N57+N58+N59+N60+N61+N62+N63+N64</f>
        <v>0</v>
      </c>
      <c r="O55" s="38">
        <f t="shared" si="12"/>
        <v>0</v>
      </c>
    </row>
    <row r="56" spans="1:15" ht="15.75">
      <c r="A56" s="29" t="s">
        <v>66</v>
      </c>
      <c r="B56" s="30">
        <v>2558151.35</v>
      </c>
      <c r="C56" s="25" t="s">
        <v>21</v>
      </c>
      <c r="D56" s="31"/>
      <c r="E56" s="31"/>
      <c r="F56" s="31"/>
      <c r="G56" s="31"/>
      <c r="H56" s="31"/>
      <c r="I56" s="31"/>
      <c r="J56" s="31"/>
      <c r="K56" s="31"/>
    </row>
    <row r="57" spans="1:15" ht="15.75">
      <c r="A57" s="29" t="s">
        <v>67</v>
      </c>
      <c r="B57" s="30"/>
      <c r="C57" s="25" t="s">
        <v>21</v>
      </c>
      <c r="D57" s="16"/>
      <c r="E57" s="16"/>
      <c r="F57" s="31"/>
      <c r="G57" s="31"/>
      <c r="H57" s="31"/>
      <c r="I57" s="31"/>
      <c r="J57" s="31"/>
      <c r="K57" s="31"/>
    </row>
    <row r="58" spans="1:15" ht="15.75">
      <c r="A58" s="29" t="s">
        <v>68</v>
      </c>
      <c r="B58" s="30">
        <v>2709226.03</v>
      </c>
      <c r="C58" s="25" t="s">
        <v>21</v>
      </c>
      <c r="D58" s="4"/>
      <c r="E58" s="4">
        <v>0</v>
      </c>
      <c r="H58" s="4"/>
      <c r="I58" s="4"/>
      <c r="J58" s="31"/>
      <c r="K58" s="31"/>
    </row>
    <row r="59" spans="1:15" ht="15.75">
      <c r="A59" s="29" t="s">
        <v>69</v>
      </c>
      <c r="B59" s="30"/>
      <c r="C59" s="25" t="s">
        <v>21</v>
      </c>
      <c r="D59" s="16"/>
      <c r="E59" s="16"/>
      <c r="F59" s="31"/>
      <c r="G59" s="31"/>
      <c r="H59" s="31"/>
      <c r="I59" s="31"/>
      <c r="J59" s="31"/>
      <c r="K59" s="31"/>
    </row>
    <row r="60" spans="1:15" ht="15.75">
      <c r="A60" s="29" t="s">
        <v>70</v>
      </c>
      <c r="B60" s="30">
        <v>134018.79999999999</v>
      </c>
      <c r="C60" s="25" t="s">
        <v>21</v>
      </c>
      <c r="D60" s="31"/>
      <c r="E60" s="31"/>
      <c r="F60" s="31"/>
      <c r="G60" s="31"/>
      <c r="H60" s="31"/>
      <c r="I60" s="31"/>
      <c r="J60" s="31"/>
      <c r="K60" s="31"/>
    </row>
    <row r="61" spans="1:15" ht="15.75">
      <c r="A61" s="29" t="s">
        <v>71</v>
      </c>
      <c r="B61" s="30">
        <v>64336.800000000003</v>
      </c>
      <c r="C61" s="25" t="s">
        <v>21</v>
      </c>
      <c r="D61" s="16"/>
      <c r="E61" s="16"/>
      <c r="F61" s="31"/>
      <c r="G61" s="31"/>
      <c r="H61" s="31"/>
      <c r="I61" s="31"/>
      <c r="J61" s="31"/>
      <c r="K61" s="31"/>
    </row>
    <row r="62" spans="1:15" ht="15.75">
      <c r="A62" s="29" t="s">
        <v>72</v>
      </c>
      <c r="B62" s="39"/>
      <c r="C62" s="25" t="s">
        <v>21</v>
      </c>
      <c r="D62" s="16"/>
      <c r="E62" s="16"/>
      <c r="F62" s="31"/>
      <c r="G62" s="31"/>
      <c r="H62" s="31"/>
      <c r="I62" s="31"/>
      <c r="J62" s="31"/>
      <c r="K62" s="31"/>
    </row>
    <row r="63" spans="1:15" ht="15.75">
      <c r="A63" s="29" t="s">
        <v>73</v>
      </c>
      <c r="B63" s="39"/>
      <c r="C63" s="25" t="s">
        <v>21</v>
      </c>
      <c r="D63" s="16"/>
      <c r="E63" s="16"/>
      <c r="F63" s="31"/>
      <c r="G63" s="31"/>
      <c r="H63" s="31"/>
      <c r="I63" s="31"/>
      <c r="J63" s="31"/>
      <c r="K63" s="31"/>
    </row>
    <row r="64" spans="1:15" ht="15.75">
      <c r="A64" s="29" t="s">
        <v>74</v>
      </c>
      <c r="B64" s="39"/>
      <c r="C64" s="25" t="s">
        <v>21</v>
      </c>
      <c r="D64" s="16"/>
      <c r="E64" s="16"/>
      <c r="F64" s="31"/>
      <c r="G64" s="31"/>
      <c r="H64" s="31"/>
      <c r="I64" s="31"/>
      <c r="J64" s="31"/>
      <c r="K64" s="31"/>
    </row>
    <row r="65" spans="1:15" ht="15.75">
      <c r="A65" s="23" t="s">
        <v>75</v>
      </c>
      <c r="B65" s="39"/>
      <c r="C65" s="25"/>
      <c r="D65" s="16"/>
      <c r="E65" s="16"/>
      <c r="F65" s="28">
        <f>F69+F68+F67+F66</f>
        <v>0</v>
      </c>
      <c r="G65" s="31"/>
      <c r="H65" s="28">
        <f>H66+H67+H68+H69</f>
        <v>0</v>
      </c>
      <c r="I65" s="28"/>
      <c r="J65" s="28">
        <f>J66</f>
        <v>0</v>
      </c>
      <c r="K65" s="28">
        <f t="shared" ref="K65" si="13">K66</f>
        <v>0</v>
      </c>
      <c r="L65" s="28">
        <f>L66</f>
        <v>0</v>
      </c>
      <c r="M65" s="28">
        <f t="shared" ref="M65:O65" si="14">M66</f>
        <v>0</v>
      </c>
      <c r="N65" s="28">
        <f t="shared" si="14"/>
        <v>0</v>
      </c>
      <c r="O65" s="28">
        <f t="shared" si="14"/>
        <v>0</v>
      </c>
    </row>
    <row r="66" spans="1:15" ht="15.75">
      <c r="A66" s="29" t="s">
        <v>76</v>
      </c>
      <c r="B66" s="39"/>
      <c r="C66" s="25" t="s">
        <v>21</v>
      </c>
      <c r="D66" s="16"/>
      <c r="E66" s="16"/>
      <c r="F66" s="31"/>
      <c r="G66" s="31"/>
      <c r="H66" s="31"/>
      <c r="I66" s="31"/>
      <c r="J66" s="31"/>
      <c r="K66" s="31"/>
    </row>
    <row r="67" spans="1:15" ht="15.75">
      <c r="A67" s="29" t="s">
        <v>77</v>
      </c>
      <c r="B67" s="39"/>
      <c r="C67" s="25" t="s">
        <v>21</v>
      </c>
      <c r="D67" s="16"/>
      <c r="E67" s="16"/>
      <c r="F67" s="31"/>
      <c r="G67" s="31"/>
      <c r="H67" s="31"/>
      <c r="I67" s="31"/>
      <c r="J67" s="31"/>
      <c r="K67" s="31"/>
    </row>
    <row r="68" spans="1:15" ht="15.75">
      <c r="A68" s="29" t="s">
        <v>78</v>
      </c>
      <c r="B68" s="39"/>
      <c r="C68" s="25" t="s">
        <v>21</v>
      </c>
      <c r="D68" s="16"/>
      <c r="E68" s="16"/>
      <c r="F68" s="31"/>
      <c r="G68" s="31"/>
      <c r="H68" s="31"/>
      <c r="I68" s="31"/>
      <c r="J68" s="31"/>
      <c r="K68" s="31"/>
    </row>
    <row r="69" spans="1:15" ht="31.5">
      <c r="A69" s="29" t="s">
        <v>79</v>
      </c>
      <c r="B69" s="39"/>
      <c r="C69" s="25" t="s">
        <v>21</v>
      </c>
      <c r="D69" s="16"/>
      <c r="E69" s="16"/>
      <c r="F69" s="31"/>
      <c r="G69" s="31"/>
      <c r="H69" s="31"/>
      <c r="I69" s="31"/>
      <c r="J69" s="31"/>
      <c r="K69" s="31"/>
    </row>
    <row r="70" spans="1:15" ht="15.75">
      <c r="A70" s="23" t="s">
        <v>80</v>
      </c>
      <c r="B70" s="39"/>
      <c r="C70" s="25"/>
      <c r="D70" s="16"/>
      <c r="E70" s="16"/>
      <c r="F70" s="31"/>
      <c r="G70" s="31"/>
      <c r="H70" s="31"/>
      <c r="I70" s="31"/>
    </row>
    <row r="71" spans="1:15" ht="15.75">
      <c r="A71" s="29" t="s">
        <v>81</v>
      </c>
      <c r="B71" s="39"/>
      <c r="C71" s="25" t="s">
        <v>21</v>
      </c>
      <c r="D71" s="16"/>
      <c r="E71" s="16"/>
      <c r="F71" s="31"/>
      <c r="G71" s="31"/>
      <c r="H71" s="31"/>
      <c r="I71" s="31"/>
    </row>
    <row r="72" spans="1:15" ht="15.75">
      <c r="A72" s="29" t="s">
        <v>82</v>
      </c>
      <c r="B72" s="39"/>
      <c r="C72" s="25" t="s">
        <v>21</v>
      </c>
      <c r="D72" s="16"/>
      <c r="E72" s="16"/>
      <c r="F72" s="31"/>
      <c r="G72" s="31"/>
      <c r="H72" s="31"/>
      <c r="I72" s="31"/>
    </row>
    <row r="73" spans="1:15" ht="15.75">
      <c r="A73" s="23" t="s">
        <v>83</v>
      </c>
      <c r="B73" s="39"/>
      <c r="C73" s="25"/>
      <c r="D73" s="16"/>
      <c r="E73" s="16"/>
      <c r="F73" s="31"/>
      <c r="G73" s="31"/>
      <c r="H73" s="31"/>
      <c r="I73" s="31"/>
    </row>
    <row r="74" spans="1:15" ht="15.75">
      <c r="A74" s="29" t="s">
        <v>84</v>
      </c>
      <c r="B74" s="39"/>
      <c r="C74" s="25" t="s">
        <v>21</v>
      </c>
      <c r="D74" s="16"/>
      <c r="E74" s="16"/>
      <c r="F74" s="31"/>
      <c r="G74" s="31"/>
      <c r="H74" s="31"/>
      <c r="I74" s="31"/>
    </row>
    <row r="75" spans="1:15" ht="15.75">
      <c r="A75" s="29" t="s">
        <v>85</v>
      </c>
      <c r="B75" s="39"/>
      <c r="C75" s="25" t="s">
        <v>21</v>
      </c>
      <c r="D75" s="16"/>
      <c r="E75" s="16"/>
      <c r="F75" s="31"/>
      <c r="G75" s="31"/>
      <c r="H75" s="31"/>
      <c r="I75" s="31"/>
    </row>
    <row r="76" spans="1:15" ht="15.75">
      <c r="A76" s="29" t="s">
        <v>86</v>
      </c>
      <c r="B76" s="39"/>
      <c r="C76" s="25" t="s">
        <v>21</v>
      </c>
      <c r="D76" s="16"/>
      <c r="E76" s="16"/>
      <c r="F76" s="31"/>
      <c r="G76" s="31"/>
      <c r="H76" s="31"/>
      <c r="I76" s="31"/>
    </row>
    <row r="77" spans="1:15" ht="15.75">
      <c r="A77" s="40" t="s">
        <v>87</v>
      </c>
      <c r="B77" s="41"/>
      <c r="C77" s="42"/>
      <c r="D77" s="40"/>
      <c r="E77" s="40"/>
      <c r="F77" s="43"/>
      <c r="G77" s="43"/>
      <c r="H77" s="43"/>
      <c r="I77" s="43"/>
    </row>
    <row r="78" spans="1:15" ht="15.75">
      <c r="A78" s="44"/>
      <c r="B78" s="39"/>
      <c r="C78" s="25" t="s">
        <v>21</v>
      </c>
      <c r="D78" s="16"/>
      <c r="E78" s="16"/>
      <c r="F78" s="31"/>
      <c r="G78" s="31"/>
      <c r="H78" s="31"/>
      <c r="I78" s="31"/>
    </row>
    <row r="79" spans="1:15" ht="15.75">
      <c r="A79" s="23" t="s">
        <v>88</v>
      </c>
      <c r="B79" s="45"/>
      <c r="C79" s="25" t="s">
        <v>21</v>
      </c>
      <c r="D79" s="16"/>
      <c r="E79" s="16"/>
      <c r="F79" s="31"/>
      <c r="G79" s="31"/>
      <c r="H79" s="31"/>
      <c r="I79" s="31"/>
    </row>
    <row r="80" spans="1:15" ht="15.75">
      <c r="A80" s="23" t="s">
        <v>89</v>
      </c>
      <c r="B80" s="39"/>
      <c r="C80" s="25" t="s">
        <v>21</v>
      </c>
      <c r="D80" s="16"/>
      <c r="E80" s="16"/>
      <c r="F80" s="31"/>
      <c r="G80" s="31"/>
      <c r="H80" s="31"/>
      <c r="I80" s="31"/>
    </row>
    <row r="81" spans="1:15" ht="15.75">
      <c r="A81" s="29" t="s">
        <v>90</v>
      </c>
      <c r="B81" s="39"/>
      <c r="C81" s="25" t="s">
        <v>21</v>
      </c>
      <c r="D81" s="16"/>
      <c r="E81" s="16"/>
      <c r="F81" s="31"/>
      <c r="G81" s="31"/>
      <c r="H81" s="31"/>
      <c r="I81" s="31"/>
    </row>
    <row r="82" spans="1:15" ht="15.75">
      <c r="A82" s="29" t="s">
        <v>91</v>
      </c>
      <c r="B82" s="39"/>
      <c r="C82" s="25" t="s">
        <v>21</v>
      </c>
      <c r="D82" s="16"/>
      <c r="E82" s="16"/>
      <c r="F82" s="31"/>
      <c r="G82" s="31"/>
      <c r="H82" s="31"/>
      <c r="I82" s="31"/>
    </row>
    <row r="83" spans="1:15" ht="15.75">
      <c r="A83" s="23" t="s">
        <v>92</v>
      </c>
      <c r="B83" s="39"/>
      <c r="C83" s="25" t="s">
        <v>21</v>
      </c>
      <c r="D83" s="16"/>
      <c r="E83" s="16"/>
      <c r="F83" s="31"/>
      <c r="G83" s="31"/>
      <c r="H83" s="31"/>
      <c r="I83" s="31"/>
    </row>
    <row r="84" spans="1:15" ht="15.75">
      <c r="A84" s="29" t="s">
        <v>93</v>
      </c>
      <c r="B84" s="39"/>
      <c r="C84" s="25" t="s">
        <v>21</v>
      </c>
      <c r="D84" s="16"/>
      <c r="E84" s="16"/>
      <c r="F84" s="31"/>
      <c r="G84" s="31"/>
      <c r="H84" s="31"/>
      <c r="I84" s="31"/>
    </row>
    <row r="85" spans="1:15" ht="15.75">
      <c r="A85" s="29" t="s">
        <v>94</v>
      </c>
      <c r="B85" s="39"/>
      <c r="C85" s="25" t="s">
        <v>21</v>
      </c>
      <c r="D85" s="16"/>
      <c r="E85" s="16"/>
      <c r="F85" s="31"/>
      <c r="G85" s="31"/>
      <c r="H85" s="31"/>
      <c r="I85" s="31"/>
    </row>
    <row r="86" spans="1:15" ht="15.75">
      <c r="A86" s="23" t="s">
        <v>95</v>
      </c>
      <c r="B86" s="39"/>
      <c r="C86" s="25" t="s">
        <v>21</v>
      </c>
      <c r="D86" s="16"/>
      <c r="E86" s="16"/>
      <c r="F86" s="31"/>
      <c r="G86" s="31"/>
      <c r="H86" s="31"/>
      <c r="I86" s="31"/>
    </row>
    <row r="87" spans="1:15" ht="15.75">
      <c r="A87" s="29" t="s">
        <v>96</v>
      </c>
      <c r="B87" s="39"/>
      <c r="C87" s="25" t="s">
        <v>21</v>
      </c>
      <c r="D87" s="16"/>
      <c r="E87" s="16"/>
      <c r="F87" s="31"/>
      <c r="G87" s="31"/>
      <c r="H87" s="31"/>
      <c r="I87" s="31"/>
    </row>
    <row r="88" spans="1:15" ht="15.75">
      <c r="A88" s="40" t="s">
        <v>97</v>
      </c>
      <c r="B88" s="41"/>
      <c r="C88" s="46"/>
      <c r="D88" s="41"/>
      <c r="E88" s="41"/>
      <c r="F88" s="47"/>
      <c r="G88" s="47"/>
      <c r="H88" s="47"/>
      <c r="I88" s="47"/>
      <c r="J88" s="47"/>
      <c r="K88" s="47"/>
      <c r="L88" s="48"/>
      <c r="M88" s="48"/>
      <c r="N88" s="48"/>
      <c r="O88" s="48"/>
    </row>
    <row r="89" spans="1:15" ht="15.75">
      <c r="A89" s="49" t="s">
        <v>98</v>
      </c>
      <c r="B89" s="50">
        <v>608591303.65999997</v>
      </c>
      <c r="C89" s="51"/>
      <c r="D89" s="50">
        <f t="shared" ref="D89:I89" si="15">D12+D19+D29+D55</f>
        <v>0</v>
      </c>
      <c r="E89" s="50">
        <f t="shared" si="15"/>
        <v>0</v>
      </c>
      <c r="F89" s="50">
        <f t="shared" si="15"/>
        <v>0</v>
      </c>
      <c r="G89" s="50">
        <f t="shared" si="15"/>
        <v>0</v>
      </c>
      <c r="H89" s="50">
        <f>H12+H19+H29+H55</f>
        <v>0</v>
      </c>
      <c r="I89" s="50">
        <f t="shared" si="15"/>
        <v>0</v>
      </c>
      <c r="J89" s="50">
        <f>J12+J19+J29+J55</f>
        <v>0</v>
      </c>
      <c r="K89" s="50">
        <f>K12+K19+K29+K55</f>
        <v>0</v>
      </c>
      <c r="L89" s="50">
        <f>L12+L19+L29+L55</f>
        <v>0</v>
      </c>
      <c r="M89" s="50">
        <f>M12+M19+M29+M55</f>
        <v>0</v>
      </c>
      <c r="N89" s="50">
        <f>N12+N19+N29+N55</f>
        <v>0</v>
      </c>
      <c r="O89" s="50">
        <f>O12+O19+O29+O55+O65</f>
        <v>0</v>
      </c>
    </row>
    <row r="90" spans="1:15" ht="15.75">
      <c r="A90" s="16"/>
      <c r="B90" s="52"/>
      <c r="C90" s="15"/>
      <c r="D90" s="53"/>
      <c r="E90" s="53"/>
    </row>
    <row r="91" spans="1:15" ht="15.75">
      <c r="A91" s="16"/>
      <c r="B91" s="14"/>
      <c r="C91" s="15"/>
      <c r="D91" s="53"/>
      <c r="E91" s="53"/>
    </row>
    <row r="92" spans="1:15" ht="15.75">
      <c r="A92" s="16"/>
      <c r="B92" s="14"/>
      <c r="C92" s="15"/>
      <c r="D92" s="53"/>
      <c r="E92" s="53"/>
    </row>
    <row r="93" spans="1:15" ht="15.75">
      <c r="A93" s="16"/>
      <c r="B93" s="14"/>
      <c r="C93" s="15"/>
      <c r="D93" s="53"/>
      <c r="E93" s="53"/>
    </row>
    <row r="94" spans="1:15" ht="15.75">
      <c r="A94" s="54" t="s">
        <v>99</v>
      </c>
      <c r="B94" s="55"/>
      <c r="C94" s="56"/>
      <c r="D94" s="53"/>
      <c r="E94" s="53"/>
    </row>
    <row r="95" spans="1:15" ht="15.75">
      <c r="A95" s="53"/>
      <c r="B95" s="57"/>
      <c r="D95" s="53"/>
      <c r="E95" s="53"/>
    </row>
    <row r="96" spans="1:15" ht="15.75">
      <c r="A96" s="53"/>
      <c r="B96" s="57"/>
      <c r="D96" s="53"/>
      <c r="E96" s="53"/>
    </row>
    <row r="97" spans="1:15" ht="15.75">
      <c r="A97" s="53"/>
      <c r="B97" s="57"/>
      <c r="D97" s="53"/>
      <c r="E97" s="53"/>
    </row>
    <row r="98" spans="1:15" ht="15.75">
      <c r="A98" s="53"/>
      <c r="B98" s="57"/>
      <c r="D98" s="53"/>
      <c r="E98" s="53"/>
    </row>
    <row r="99" spans="1:15" ht="15.75">
      <c r="A99" s="16"/>
      <c r="B99" s="57"/>
      <c r="D99" s="58"/>
      <c r="E99" s="58"/>
      <c r="F99" s="4" t="s">
        <v>5</v>
      </c>
    </row>
    <row r="100" spans="1:15" s="59" customFormat="1">
      <c r="A100" s="59" t="s">
        <v>100</v>
      </c>
      <c r="C100" s="60" t="s">
        <v>101</v>
      </c>
      <c r="E100" s="61" t="s">
        <v>102</v>
      </c>
      <c r="F100" s="61"/>
      <c r="G100" s="61"/>
      <c r="L100" s="61"/>
      <c r="M100" s="61"/>
      <c r="N100" s="61"/>
      <c r="O100" s="61"/>
    </row>
    <row r="101" spans="1:15" s="59" customFormat="1">
      <c r="C101" s="60"/>
      <c r="E101" s="61"/>
      <c r="F101" s="61"/>
      <c r="G101" s="61"/>
      <c r="L101" s="61"/>
      <c r="M101" s="61"/>
      <c r="N101" s="61"/>
      <c r="O101" s="61"/>
    </row>
    <row r="102" spans="1:15" s="59" customFormat="1">
      <c r="A102" s="62"/>
      <c r="C102" s="63"/>
      <c r="D102" s="62"/>
      <c r="E102" s="64"/>
      <c r="F102" s="61"/>
      <c r="G102" s="61"/>
      <c r="L102" s="61"/>
      <c r="M102" s="61"/>
      <c r="N102" s="61"/>
      <c r="O102" s="61"/>
    </row>
    <row r="103" spans="1:15" s="59" customFormat="1">
      <c r="A103" s="59" t="s">
        <v>103</v>
      </c>
      <c r="C103" s="60" t="s">
        <v>104</v>
      </c>
      <c r="E103" s="61" t="s">
        <v>105</v>
      </c>
      <c r="F103" s="61"/>
      <c r="G103" s="61"/>
      <c r="L103" s="61"/>
      <c r="M103" s="61"/>
      <c r="N103" s="61"/>
      <c r="O103" s="61"/>
    </row>
    <row r="104" spans="1:15" s="59" customFormat="1">
      <c r="A104" s="59" t="s">
        <v>106</v>
      </c>
      <c r="C104" s="60" t="s">
        <v>107</v>
      </c>
      <c r="E104" s="61" t="s">
        <v>108</v>
      </c>
      <c r="F104" s="61"/>
      <c r="G104" s="61"/>
      <c r="L104" s="61"/>
      <c r="M104" s="61"/>
      <c r="N104" s="61"/>
      <c r="O104" s="61"/>
    </row>
    <row r="105" spans="1:15" ht="15.75">
      <c r="A105" s="53"/>
      <c r="B105" s="57"/>
      <c r="D105" s="53"/>
      <c r="E105" s="53"/>
    </row>
    <row r="106" spans="1:15" ht="15.75">
      <c r="A106" s="53"/>
      <c r="B106" s="57"/>
      <c r="D106" s="53"/>
      <c r="E106" s="53"/>
    </row>
  </sheetData>
  <pageMargins left="0.11811023622047245" right="0.15748031496062992" top="0.12" bottom="0.12" header="0.11811023622047245" footer="0.11811023622047245"/>
  <pageSetup scale="7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Piantini</dc:creator>
  <cp:lastModifiedBy>Responsable de Acceso a la Informacion</cp:lastModifiedBy>
  <dcterms:created xsi:type="dcterms:W3CDTF">2025-02-04T18:32:02Z</dcterms:created>
  <dcterms:modified xsi:type="dcterms:W3CDTF">2025-02-05T19:04:45Z</dcterms:modified>
</cp:coreProperties>
</file>