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Johanny\Documentos 2022\INVENTARIO GIRON\"/>
    </mc:Choice>
  </mc:AlternateContent>
  <bookViews>
    <workbookView xWindow="0" yWindow="0" windowWidth="1536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7" i="1" l="1"/>
  <c r="G157" i="1"/>
  <c r="H156" i="1"/>
  <c r="H155" i="1"/>
  <c r="H154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57" i="1" s="1"/>
  <c r="H14" i="1"/>
</calcChain>
</file>

<file path=xl/sharedStrings.xml><?xml version="1.0" encoding="utf-8"?>
<sst xmlns="http://schemas.openxmlformats.org/spreadsheetml/2006/main" count="420" uniqueCount="327">
  <si>
    <t>HOSPITAL PEDIÁTRICO DR. ROBERT REID CABRAL</t>
  </si>
  <si>
    <t xml:space="preserve">Relación de Inventario de Almacén de Medicamentos </t>
  </si>
  <si>
    <t>Trimestre - Enero-Febrero-Marzo- 2022</t>
  </si>
  <si>
    <t>Fecha de registro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</si>
  <si>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</si>
  <si>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</si>
  <si>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</si>
  <si>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</si>
  <si>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</si>
  <si>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</si>
  <si>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M-0014</t>
  </si>
  <si>
    <t>ACETAMINOFEN 120 MG</t>
  </si>
  <si>
    <t>Jbe 5ML</t>
  </si>
  <si>
    <t>M-0243</t>
  </si>
  <si>
    <t>ACETAMINOFEN 100 MG</t>
  </si>
  <si>
    <t>supositorio</t>
  </si>
  <si>
    <t>M-0002</t>
  </si>
  <si>
    <t>ACETAMINOFEN 500 MG</t>
  </si>
  <si>
    <t xml:space="preserve">Tableta </t>
  </si>
  <si>
    <t>ACETILCISTEINA</t>
  </si>
  <si>
    <t>AMP</t>
  </si>
  <si>
    <t>M-1470</t>
  </si>
  <si>
    <t>ACICLOVIR 500 MG</t>
  </si>
  <si>
    <t>FC</t>
  </si>
  <si>
    <t>M-0233</t>
  </si>
  <si>
    <t>ACIDO ASCORBICO (VIT. C) 500 MG</t>
  </si>
  <si>
    <t>M-0017</t>
  </si>
  <si>
    <t>ACIDO ASCORBICO (VIT.C) 10MG</t>
  </si>
  <si>
    <t>Amp 1ML</t>
  </si>
  <si>
    <t>M-0003</t>
  </si>
  <si>
    <t>ACIDO FOLICO 5 MG</t>
  </si>
  <si>
    <t>JARABE</t>
  </si>
  <si>
    <t>M-0022</t>
  </si>
  <si>
    <t>ADRENALINA 1MG</t>
  </si>
  <si>
    <t>M-0313</t>
  </si>
  <si>
    <t>AFRIN  SOLUCION NASAL</t>
  </si>
  <si>
    <t>M-0005</t>
  </si>
  <si>
    <t>AGUA DESTILADA 10CC</t>
  </si>
  <si>
    <t>Amp</t>
  </si>
  <si>
    <t>M-0023</t>
  </si>
  <si>
    <t>ALBUMINA 20% 10G/50ML</t>
  </si>
  <si>
    <t xml:space="preserve">FC </t>
  </si>
  <si>
    <t>M-2040</t>
  </si>
  <si>
    <t>AMCHAFIBRIN 500 MG</t>
  </si>
  <si>
    <t>M-0008</t>
  </si>
  <si>
    <t>AMIKACINA 500MG</t>
  </si>
  <si>
    <t>Amp 2ML</t>
  </si>
  <si>
    <t>M-0020</t>
  </si>
  <si>
    <t>AMINOFILINA 250MG</t>
  </si>
  <si>
    <t>Amp 10ML</t>
  </si>
  <si>
    <t>M-0295</t>
  </si>
  <si>
    <t>AMIODARONA CLORHIDRATO 150MG/3ML</t>
  </si>
  <si>
    <t>M-1484</t>
  </si>
  <si>
    <t xml:space="preserve">AMOXICILINA </t>
  </si>
  <si>
    <t>SUSP</t>
  </si>
  <si>
    <t>M-0276</t>
  </si>
  <si>
    <t>AMOXICILINA 500 MG</t>
  </si>
  <si>
    <t>M-0011</t>
  </si>
  <si>
    <t>AMPICILINA 1gr</t>
  </si>
  <si>
    <t>Vial/FC</t>
  </si>
  <si>
    <t>M-0792</t>
  </si>
  <si>
    <t>ANFOTERICINA B</t>
  </si>
  <si>
    <t>M-0004</t>
  </si>
  <si>
    <t>ASPIRINA 325 MG</t>
  </si>
  <si>
    <t>M-1469</t>
  </si>
  <si>
    <t>ASPIRINA 81MG</t>
  </si>
  <si>
    <t>M-1086</t>
  </si>
  <si>
    <t>ATENOLOL 100 MG</t>
  </si>
  <si>
    <t xml:space="preserve">ATEMPERATOR </t>
  </si>
  <si>
    <t>JARABE 100 ML</t>
  </si>
  <si>
    <t>M-0010</t>
  </si>
  <si>
    <t>ATROPINA 1 MG</t>
  </si>
  <si>
    <t>M-2024</t>
  </si>
  <si>
    <t>BESILATO DE ATRACURIO 25 MG</t>
  </si>
  <si>
    <t>Amp 2.5ml</t>
  </si>
  <si>
    <t>M-0024</t>
  </si>
  <si>
    <t>BICARBONATO DE SODIO 10 %</t>
  </si>
  <si>
    <t xml:space="preserve">BIOVIT NATAL </t>
  </si>
  <si>
    <t>GOTAS 30 ML</t>
  </si>
  <si>
    <t>M-1567</t>
  </si>
  <si>
    <t>BUDESONIDA (BROMIUS)</t>
  </si>
  <si>
    <t xml:space="preserve">BIOVIT PRENATAL </t>
  </si>
  <si>
    <t>FRASCO</t>
  </si>
  <si>
    <t>M-0716</t>
  </si>
  <si>
    <t>BUPIVACAINA SIMPLE 5 MG</t>
  </si>
  <si>
    <t>FC 1ML</t>
  </si>
  <si>
    <t>M-1543</t>
  </si>
  <si>
    <t>CAFEINA CITRATO 60 MG/3ML</t>
  </si>
  <si>
    <t>VIAL</t>
  </si>
  <si>
    <t>M-0246</t>
  </si>
  <si>
    <t>CEFAZOLINA 1 G</t>
  </si>
  <si>
    <t>CEFEPIME 1GR</t>
  </si>
  <si>
    <t>FC 5ml</t>
  </si>
  <si>
    <t>M-0036</t>
  </si>
  <si>
    <t>CEFOTAXIME 1GR</t>
  </si>
  <si>
    <t>M-0029</t>
  </si>
  <si>
    <t>CEFTAZIDIMA 1 GR</t>
  </si>
  <si>
    <t>CEFTRIAXONA 1gr</t>
  </si>
  <si>
    <t>M-0406</t>
  </si>
  <si>
    <t>CIPROFLOXACINA 200MG</t>
  </si>
  <si>
    <t>Infus. 100ml</t>
  </si>
  <si>
    <t>M-0244</t>
  </si>
  <si>
    <t>CIPROFLOXACINA 500MG</t>
  </si>
  <si>
    <t>M-0267</t>
  </si>
  <si>
    <t>CITICOLINA 500MG</t>
  </si>
  <si>
    <t>Amp 2ml</t>
  </si>
  <si>
    <t>M-0249</t>
  </si>
  <si>
    <t>COMPLEJO B</t>
  </si>
  <si>
    <t>FC 10ml</t>
  </si>
  <si>
    <t>CLARITROMICINA 500 MG</t>
  </si>
  <si>
    <t>M-0239</t>
  </si>
  <si>
    <t>CLINDAMICINA 600MG</t>
  </si>
  <si>
    <t>Amp 5ml</t>
  </si>
  <si>
    <t>M-0028</t>
  </si>
  <si>
    <t>CLORANFENICOL 1GR</t>
  </si>
  <si>
    <t>FC 5ML</t>
  </si>
  <si>
    <t>M-0238</t>
  </si>
  <si>
    <t>CLORFENHIDRAMINA 10MG</t>
  </si>
  <si>
    <t>M-0248</t>
  </si>
  <si>
    <t>CLORURO DE POTASIO 20%</t>
  </si>
  <si>
    <t>M-0188</t>
  </si>
  <si>
    <t>COLISTINA 100 MG</t>
  </si>
  <si>
    <t>M-0051</t>
  </si>
  <si>
    <t>DEXAMETAZONA 8MG</t>
  </si>
  <si>
    <t>M-0050</t>
  </si>
  <si>
    <t>DEXMEDETOMIDINA  200 MG</t>
  </si>
  <si>
    <t>M-0045</t>
  </si>
  <si>
    <t>DEXTROSA AL 50%</t>
  </si>
  <si>
    <t>Amp 20ml</t>
  </si>
  <si>
    <t>M-2029</t>
  </si>
  <si>
    <t>DIAZEPAN 5MG</t>
  </si>
  <si>
    <t>M-0037</t>
  </si>
  <si>
    <t>DICLOFENAC 75MG</t>
  </si>
  <si>
    <t>Amp 3ml</t>
  </si>
  <si>
    <t>M-0149</t>
  </si>
  <si>
    <t>DICLOXACILINA 500MG</t>
  </si>
  <si>
    <t>M-0056</t>
  </si>
  <si>
    <t>DIFENHIDRAMINA  10 MG</t>
  </si>
  <si>
    <t>M-0043</t>
  </si>
  <si>
    <t>DIGOXINA 0.25MG</t>
  </si>
  <si>
    <t>Amp 1ml</t>
  </si>
  <si>
    <t>M-2034</t>
  </si>
  <si>
    <t>DIMENHIDRINATO 50mg</t>
  </si>
  <si>
    <t>M-0296</t>
  </si>
  <si>
    <t>DIPIRONA 1GR</t>
  </si>
  <si>
    <t>M-0042</t>
  </si>
  <si>
    <t>DOBUTAMINA 250 MG</t>
  </si>
  <si>
    <t>M-1493</t>
  </si>
  <si>
    <t>DOPAMINA 200MG</t>
  </si>
  <si>
    <t>M-0255</t>
  </si>
  <si>
    <t>ENALAPRIL 20 MG</t>
  </si>
  <si>
    <t>M-0093</t>
  </si>
  <si>
    <t>ENOXOPARINA 40 MG/0.4 ML</t>
  </si>
  <si>
    <t>jeringa recar.</t>
  </si>
  <si>
    <t>ENTEROGERMINA</t>
  </si>
  <si>
    <t>Bebible</t>
  </si>
  <si>
    <t>M-0724</t>
  </si>
  <si>
    <t>ERITROPROYECTINA 4000 UI</t>
  </si>
  <si>
    <t>M-0057</t>
  </si>
  <si>
    <t>ESPIRONOLACTONA 25 MG</t>
  </si>
  <si>
    <t>ESPIRONOLACTONA  100 MG</t>
  </si>
  <si>
    <t>M-0781</t>
  </si>
  <si>
    <t>FENITOINA 250MG</t>
  </si>
  <si>
    <t>M-2031</t>
  </si>
  <si>
    <t>FENTANILO 0.05MG</t>
  </si>
  <si>
    <t>M-2039</t>
  </si>
  <si>
    <t>FITOMENADIONA (VIT. K) 10MG</t>
  </si>
  <si>
    <t>M-02016</t>
  </si>
  <si>
    <t>FLUCONAZOL 200MG</t>
  </si>
  <si>
    <t>Vial 100ml</t>
  </si>
  <si>
    <t>FLUIMICIL 300mg</t>
  </si>
  <si>
    <t>M-1517</t>
  </si>
  <si>
    <t>FLUMAZIL 0.5 MG</t>
  </si>
  <si>
    <t>M-0273</t>
  </si>
  <si>
    <t>FOSFOMICINA 1gr</t>
  </si>
  <si>
    <t>Fc 5ml</t>
  </si>
  <si>
    <t>M-0393</t>
  </si>
  <si>
    <t>FUROSEMIDA 20mg</t>
  </si>
  <si>
    <t>M-0067</t>
  </si>
  <si>
    <t>FUROSEMIDA 40MG</t>
  </si>
  <si>
    <t>M-0070</t>
  </si>
  <si>
    <t>GENTAMICINA 40mg</t>
  </si>
  <si>
    <t>M-094</t>
  </si>
  <si>
    <t>GLUCONATO DE CALCIO 10%</t>
  </si>
  <si>
    <t>Amp 10ml</t>
  </si>
  <si>
    <t>GLUTAPAX SOBRE</t>
  </si>
  <si>
    <t xml:space="preserve">SOBRE </t>
  </si>
  <si>
    <t>M-0077</t>
  </si>
  <si>
    <t>HEPARINA 25000UI</t>
  </si>
  <si>
    <t>M-0709</t>
  </si>
  <si>
    <t>HIDROCORTIZONA 100mg</t>
  </si>
  <si>
    <t>M-0783</t>
  </si>
  <si>
    <t>HIERRO SACAROSA 100 MG</t>
  </si>
  <si>
    <t>M-0080</t>
  </si>
  <si>
    <t>INSULINA 70/30 100UI</t>
  </si>
  <si>
    <t>M-0081</t>
  </si>
  <si>
    <t xml:space="preserve">INSULINA CRISTALINA </t>
  </si>
  <si>
    <t>10 ML</t>
  </si>
  <si>
    <t>INSULINA NPH 100UI</t>
  </si>
  <si>
    <t>M-0744</t>
  </si>
  <si>
    <t>IPATROPIO BROMURO</t>
  </si>
  <si>
    <t>M-02005</t>
  </si>
  <si>
    <t xml:space="preserve">IMIPENEN </t>
  </si>
  <si>
    <t>FC 500 MG/10 ML</t>
  </si>
  <si>
    <t>INMUNOGLOBULINA HUMANA 10 %</t>
  </si>
  <si>
    <t>M-0338</t>
  </si>
  <si>
    <t>KEPRA 500MG</t>
  </si>
  <si>
    <t>KEPRA 100MG</t>
  </si>
  <si>
    <t>SUS</t>
  </si>
  <si>
    <t>M-0082</t>
  </si>
  <si>
    <t>KETAMINA 500mg</t>
  </si>
  <si>
    <t>KETOROLACO 60mg</t>
  </si>
  <si>
    <t>M-1549</t>
  </si>
  <si>
    <t>LACTULOSA</t>
  </si>
  <si>
    <t>Jbe</t>
  </si>
  <si>
    <t>M-0787</t>
  </si>
  <si>
    <t>LEVOFLOXACINA 500 MG</t>
  </si>
  <si>
    <t>M-1092</t>
  </si>
  <si>
    <t>LINEZOLID  0.2%</t>
  </si>
  <si>
    <t>M-0089</t>
  </si>
  <si>
    <t>MANITOL 20%</t>
  </si>
  <si>
    <t>Infusion 250ml</t>
  </si>
  <si>
    <t>M-0091</t>
  </si>
  <si>
    <t>MEROPENEN 1gr</t>
  </si>
  <si>
    <t>Frasco 10ml</t>
  </si>
  <si>
    <t>METILPREDNISOLONA 40 MG</t>
  </si>
  <si>
    <t>M-0226</t>
  </si>
  <si>
    <t>METILPREDNISOLONA 500MG</t>
  </si>
  <si>
    <t>METOCLOPRAMIDA 10MG</t>
  </si>
  <si>
    <t>M-0090</t>
  </si>
  <si>
    <t>METRONIDAZOL 500mg</t>
  </si>
  <si>
    <t>Infusion 100ml</t>
  </si>
  <si>
    <t xml:space="preserve">MITARZAPINA C/30 </t>
  </si>
  <si>
    <t>M-0092</t>
  </si>
  <si>
    <t>MIDAZOLAN 15 MG</t>
  </si>
  <si>
    <t>AMP 3 ML</t>
  </si>
  <si>
    <t>MILRINONA 1 G</t>
  </si>
  <si>
    <t>M-0741</t>
  </si>
  <si>
    <t>MORFINA 10mg</t>
  </si>
  <si>
    <t>Amp 1 ml</t>
  </si>
  <si>
    <t>M-0116</t>
  </si>
  <si>
    <t>MORFINA 0.2mg</t>
  </si>
  <si>
    <t>M-0097</t>
  </si>
  <si>
    <t>NALBUFINA 10mg</t>
  </si>
  <si>
    <t>M-1519</t>
  </si>
  <si>
    <t>NALOXONA  0.4 MG</t>
  </si>
  <si>
    <t>NEOBAC 15g</t>
  </si>
  <si>
    <t>Crema</t>
  </si>
  <si>
    <t>M-2025</t>
  </si>
  <si>
    <t>NEOSTIGMINA 5 mg</t>
  </si>
  <si>
    <t>AMPOLLA</t>
  </si>
  <si>
    <t>M-0095</t>
  </si>
  <si>
    <t>NIFEDIPINA 10MG</t>
  </si>
  <si>
    <t>M-0232</t>
  </si>
  <si>
    <t xml:space="preserve">NISTATINA </t>
  </si>
  <si>
    <t>CREMA</t>
  </si>
  <si>
    <t xml:space="preserve">NOREPINEFRINA </t>
  </si>
  <si>
    <t>AMP 1 MG</t>
  </si>
  <si>
    <t>M-0314</t>
  </si>
  <si>
    <t>NOR CREZINC 240ML</t>
  </si>
  <si>
    <t xml:space="preserve">NORADRENALINA </t>
  </si>
  <si>
    <t xml:space="preserve">NEUROTROPA </t>
  </si>
  <si>
    <t>M-2033</t>
  </si>
  <si>
    <t>OMEPRAZOL 40MG</t>
  </si>
  <si>
    <t>M-02006</t>
  </si>
  <si>
    <t>PENIC. CRISTALINA 1,000,000</t>
  </si>
  <si>
    <t>M-1478</t>
  </si>
  <si>
    <t xml:space="preserve">PIRACETAN </t>
  </si>
  <si>
    <t>M-0769</t>
  </si>
  <si>
    <t>PARACETAMOL (NEOMOL) 10MG/100ML</t>
  </si>
  <si>
    <t xml:space="preserve">PLATSUL-A </t>
  </si>
  <si>
    <t>Tarro</t>
  </si>
  <si>
    <t>M-1468</t>
  </si>
  <si>
    <t>PREDNISOLONA (PRINOSI)</t>
  </si>
  <si>
    <t>M-0207</t>
  </si>
  <si>
    <t>PREDNISOLONA  5 MG</t>
  </si>
  <si>
    <t>M-0265</t>
  </si>
  <si>
    <t>PROPOFOL 10mg</t>
  </si>
  <si>
    <t>Amp. 20ml</t>
  </si>
  <si>
    <t>M-0210</t>
  </si>
  <si>
    <t>RANITIDINA 50 mg</t>
  </si>
  <si>
    <t>M-9898</t>
  </si>
  <si>
    <t>REMIFENTANILO 5 MG</t>
  </si>
  <si>
    <t xml:space="preserve">RISPERIDONA 0,5 MG </t>
  </si>
  <si>
    <t>GOTAS 0,5</t>
  </si>
  <si>
    <t>M-0748</t>
  </si>
  <si>
    <t>SALBUTAMOL + AEROSOL</t>
  </si>
  <si>
    <t>SALBUTAMOL  Sol. 20ml</t>
  </si>
  <si>
    <t>5mg</t>
  </si>
  <si>
    <t>M-2032</t>
  </si>
  <si>
    <t>SANDOSTATINA 0.1  MG</t>
  </si>
  <si>
    <t>M-0106</t>
  </si>
  <si>
    <t>SERTAL COMPUESTO 15MG/100MG</t>
  </si>
  <si>
    <t xml:space="preserve">AMP </t>
  </si>
  <si>
    <t>M-0746</t>
  </si>
  <si>
    <t xml:space="preserve">SERTAL SIMPLE </t>
  </si>
  <si>
    <t>M-0223</t>
  </si>
  <si>
    <t>SEVOFLURANO</t>
  </si>
  <si>
    <t>FC 250ml</t>
  </si>
  <si>
    <t>M-0234</t>
  </si>
  <si>
    <t>SUFREXAL  GEL</t>
  </si>
  <si>
    <t>TUBO</t>
  </si>
  <si>
    <t>M-0052</t>
  </si>
  <si>
    <t>SULFATO DE EFEDRINA 50mg</t>
  </si>
  <si>
    <t>M-0266</t>
  </si>
  <si>
    <t>SULFATO DE MAGNESIO 2gr</t>
  </si>
  <si>
    <t>SULFADIAZINA 1gr</t>
  </si>
  <si>
    <t>M-1563</t>
  </si>
  <si>
    <t>SURFACTANTE/SURVENTA 25mg</t>
  </si>
  <si>
    <t>FC 8ml</t>
  </si>
  <si>
    <t>M-0063</t>
  </si>
  <si>
    <t>TAZOCIN 4.5G</t>
  </si>
  <si>
    <t>M-0016</t>
  </si>
  <si>
    <t>TIRILLAS CONTOUR NEXT</t>
  </si>
  <si>
    <t>Caja 50/test</t>
  </si>
  <si>
    <t>M-1574</t>
  </si>
  <si>
    <t>TRAMADOL 100 MG</t>
  </si>
  <si>
    <t>VANCOMICINA 500 MG</t>
  </si>
  <si>
    <t>VENCURONIO 10 MG</t>
  </si>
  <si>
    <t>VITAMINA E  400</t>
  </si>
  <si>
    <t>M-0231</t>
  </si>
  <si>
    <t>VANCOMICINA 1 GR</t>
  </si>
  <si>
    <t xml:space="preserve">Total </t>
  </si>
  <si>
    <t>LIC. JESUS POLANCO</t>
  </si>
  <si>
    <t>LIC. LUCIA HERNANDEZ</t>
  </si>
  <si>
    <t>ADMINISTRADOR</t>
  </si>
  <si>
    <t>ENC. ALM. DE MEDIC.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</si>
</sst>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MS Sans Serif"/>
    </font>
    <font>
      <sz val="10"/>
      <color theme="1"/>
      <name val="Arial"/>
      <family val="2"/>
    </font>
    <font>
      <sz val="10"/>
      <color theme="3" tint="-0.499984740745262"/>
      <name val="Arial"/>
      <family val="2"/>
    </font>
    <font>
      <b/>
      <sz val="8.0500000000000007"/>
      <name val="Times New Roman"/>
      <family val="1"/>
    </font>
    <font>
      <sz val="12"/>
      <color theme="3" tint="-0.499984740745262"/>
      <name val="Arial"/>
      <family val="2"/>
    </font>
    <font>
      <i/>
      <sz val="12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b/>
      <sz val="16"/>
      <color theme="1"/>
      <name val="Calibri"/>
      <family val="2"/>
      <scheme val="minor"/>
    </font>
    <font>
      <sz val="11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4" fillId="0" borderId="0"/>
  </cellStyleXfs>
  <cellXfs count="90">
    <xf numFmtId="0" fontId="0" fillId="0" borderId="0" xfId="0"/>
    <xf numFmtId="0" fontId="0" fillId="2" borderId="0" xfId="0" applyFill="1" applyAlignment="1">
      <alignment vertical="center"/>
    </xf>
    <xf numFmtId="0" fontId="1" fillId="0" borderId="0" xfId="0" applyFont="1" applyBorder="1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3" fillId="0" borderId="9" xfId="1" applyFont="1" applyBorder="1"/>
    <xf numFmtId="0" fontId="13" fillId="0" borderId="10" xfId="1" applyFont="1" applyBorder="1"/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horizontal="right"/>
    </xf>
    <xf numFmtId="0" fontId="13" fillId="0" borderId="7" xfId="1" applyFont="1" applyBorder="1" applyAlignment="1">
      <alignment horizontal="right"/>
    </xf>
    <xf numFmtId="14" fontId="7" fillId="2" borderId="7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2" fillId="0" borderId="10" xfId="1" applyFont="1" applyBorder="1"/>
    <xf numFmtId="0" fontId="7" fillId="2" borderId="8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8" xfId="1" applyFont="1" applyBorder="1"/>
    <xf numFmtId="0" fontId="13" fillId="0" borderId="7" xfId="1" applyFont="1" applyBorder="1"/>
    <xf numFmtId="0" fontId="12" fillId="0" borderId="11" xfId="1" applyFont="1" applyBorder="1"/>
    <xf numFmtId="0" fontId="12" fillId="0" borderId="7" xfId="1" applyFont="1" applyBorder="1"/>
    <xf numFmtId="0" fontId="15" fillId="0" borderId="11" xfId="1" applyFont="1" applyBorder="1"/>
    <xf numFmtId="0" fontId="16" fillId="0" borderId="7" xfId="1" applyFont="1" applyBorder="1"/>
    <xf numFmtId="0" fontId="13" fillId="2" borderId="7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5" fillId="0" borderId="8" xfId="1" applyFont="1" applyBorder="1"/>
    <xf numFmtId="0" fontId="13" fillId="2" borderId="10" xfId="0" applyFont="1" applyFill="1" applyBorder="1" applyAlignment="1">
      <alignment horizontal="right" vertical="center" wrapText="1"/>
    </xf>
    <xf numFmtId="0" fontId="18" fillId="0" borderId="8" xfId="1" applyFont="1" applyBorder="1"/>
    <xf numFmtId="0" fontId="18" fillId="0" borderId="7" xfId="1" applyFont="1" applyBorder="1"/>
    <xf numFmtId="0" fontId="16" fillId="0" borderId="0" xfId="1" applyFont="1" applyBorder="1"/>
    <xf numFmtId="0" fontId="16" fillId="0" borderId="0" xfId="1" applyFont="1" applyBorder="1" applyAlignment="1">
      <alignment horizontal="left"/>
    </xf>
    <xf numFmtId="0" fontId="16" fillId="0" borderId="0" xfId="1" applyFont="1" applyFill="1" applyBorder="1" applyAlignment="1">
      <alignment horizontal="right"/>
    </xf>
    <xf numFmtId="0" fontId="16" fillId="0" borderId="11" xfId="1" applyFont="1" applyBorder="1"/>
    <xf numFmtId="0" fontId="11" fillId="0" borderId="8" xfId="2" applyFont="1" applyBorder="1" applyAlignment="1">
      <alignment vertical="center"/>
    </xf>
    <xf numFmtId="0" fontId="19" fillId="0" borderId="8" xfId="1" applyFont="1" applyBorder="1"/>
    <xf numFmtId="0" fontId="19" fillId="0" borderId="7" xfId="1" applyFont="1" applyBorder="1"/>
    <xf numFmtId="0" fontId="7" fillId="2" borderId="7" xfId="0" applyFont="1" applyFill="1" applyBorder="1" applyAlignment="1">
      <alignment vertical="center" wrapText="1"/>
    </xf>
    <xf numFmtId="14" fontId="8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20" fillId="0" borderId="0" xfId="1" applyFont="1" applyBorder="1"/>
    <xf numFmtId="0" fontId="18" fillId="0" borderId="12" xfId="1" applyFont="1" applyBorder="1"/>
    <xf numFmtId="0" fontId="18" fillId="0" borderId="13" xfId="1" applyFont="1" applyBorder="1"/>
    <xf numFmtId="0" fontId="13" fillId="2" borderId="13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14" xfId="1" applyFont="1" applyBorder="1" applyAlignment="1">
      <alignment horizontal="right"/>
    </xf>
    <xf numFmtId="0" fontId="8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14" fontId="21" fillId="2" borderId="0" xfId="0" applyNumberFormat="1" applyFont="1" applyFill="1" applyBorder="1" applyAlignment="1">
      <alignment horizontal="center" vertical="center"/>
    </xf>
    <xf numFmtId="0" fontId="16" fillId="0" borderId="0" xfId="1" applyFont="1"/>
    <xf numFmtId="0" fontId="23" fillId="0" borderId="0" xfId="0" applyFont="1" applyBorder="1"/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right"/>
    </xf>
    <xf numFmtId="0" fontId="12" fillId="0" borderId="0" xfId="1" applyFont="1" applyBorder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24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22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3</xdr:row>
      <xdr:rowOff>38100</xdr:rowOff>
    </xdr:from>
    <xdr:to>
      <xdr:col>12</xdr:col>
      <xdr:colOff>228600</xdr:colOff>
      <xdr:row>8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23875"/>
          <a:ext cx="48006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16"/>
  <sheetViews>
    <sheetView tabSelected="1" topLeftCell="C146" workbookViewId="0">
      <selection activeCell="F168" sqref="F168"/>
    </sheetView>
  </sheetViews>
  <sheetFormatPr baseColWidth="10" defaultColWidth="9.140625" defaultRowHeight="15" x14ac:dyDescent="0.25"/>
  <cols>
    <col min="1" max="2" width="0" style="1" hidden="1" customWidth="1"/>
    <col min="3" max="3" width="19" style="75" customWidth="1"/>
    <col min="4" max="4" width="26.28515625" style="75" customWidth="1"/>
    <col min="5" max="5" width="48.5703125" style="75" customWidth="1"/>
    <col min="6" max="6" width="23.5703125" style="75" customWidth="1"/>
    <col min="7" max="7" width="26" style="75" customWidth="1"/>
    <col min="8" max="8" width="21.85546875" style="75" customWidth="1"/>
    <col min="9" max="9" width="25.7109375" style="75" customWidth="1"/>
    <col min="10" max="10" width="0.85546875" style="1" customWidth="1"/>
    <col min="11" max="17" width="9.140625" style="1"/>
    <col min="18" max="256" width="9.140625" style="75"/>
    <col min="257" max="258" width="0" style="75" hidden="1" customWidth="1"/>
    <col min="259" max="259" width="19" style="75" customWidth="1"/>
    <col min="260" max="260" width="26.28515625" style="75" customWidth="1"/>
    <col min="261" max="261" width="48.5703125" style="75" customWidth="1"/>
    <col min="262" max="262" width="23.5703125" style="75" customWidth="1"/>
    <col min="263" max="263" width="26" style="75" customWidth="1"/>
    <col min="264" max="264" width="21.85546875" style="75" customWidth="1"/>
    <col min="265" max="265" width="25.7109375" style="75" customWidth="1"/>
    <col min="266" max="266" width="0.85546875" style="75" customWidth="1"/>
    <col min="267" max="512" width="9.140625" style="75"/>
    <col min="513" max="514" width="0" style="75" hidden="1" customWidth="1"/>
    <col min="515" max="515" width="19" style="75" customWidth="1"/>
    <col min="516" max="516" width="26.28515625" style="75" customWidth="1"/>
    <col min="517" max="517" width="48.5703125" style="75" customWidth="1"/>
    <col min="518" max="518" width="23.5703125" style="75" customWidth="1"/>
    <col min="519" max="519" width="26" style="75" customWidth="1"/>
    <col min="520" max="520" width="21.85546875" style="75" customWidth="1"/>
    <col min="521" max="521" width="25.7109375" style="75" customWidth="1"/>
    <col min="522" max="522" width="0.85546875" style="75" customWidth="1"/>
    <col min="523" max="768" width="9.140625" style="75"/>
    <col min="769" max="770" width="0" style="75" hidden="1" customWidth="1"/>
    <col min="771" max="771" width="19" style="75" customWidth="1"/>
    <col min="772" max="772" width="26.28515625" style="75" customWidth="1"/>
    <col min="773" max="773" width="48.5703125" style="75" customWidth="1"/>
    <col min="774" max="774" width="23.5703125" style="75" customWidth="1"/>
    <col min="775" max="775" width="26" style="75" customWidth="1"/>
    <col min="776" max="776" width="21.85546875" style="75" customWidth="1"/>
    <col min="777" max="777" width="25.7109375" style="75" customWidth="1"/>
    <col min="778" max="778" width="0.85546875" style="75" customWidth="1"/>
    <col min="779" max="1024" width="9.140625" style="75"/>
    <col min="1025" max="1026" width="0" style="75" hidden="1" customWidth="1"/>
    <col min="1027" max="1027" width="19" style="75" customWidth="1"/>
    <col min="1028" max="1028" width="26.28515625" style="75" customWidth="1"/>
    <col min="1029" max="1029" width="48.5703125" style="75" customWidth="1"/>
    <col min="1030" max="1030" width="23.5703125" style="75" customWidth="1"/>
    <col min="1031" max="1031" width="26" style="75" customWidth="1"/>
    <col min="1032" max="1032" width="21.85546875" style="75" customWidth="1"/>
    <col min="1033" max="1033" width="25.7109375" style="75" customWidth="1"/>
    <col min="1034" max="1034" width="0.85546875" style="75" customWidth="1"/>
    <col min="1035" max="1280" width="9.140625" style="75"/>
    <col min="1281" max="1282" width="0" style="75" hidden="1" customWidth="1"/>
    <col min="1283" max="1283" width="19" style="75" customWidth="1"/>
    <col min="1284" max="1284" width="26.28515625" style="75" customWidth="1"/>
    <col min="1285" max="1285" width="48.5703125" style="75" customWidth="1"/>
    <col min="1286" max="1286" width="23.5703125" style="75" customWidth="1"/>
    <col min="1287" max="1287" width="26" style="75" customWidth="1"/>
    <col min="1288" max="1288" width="21.85546875" style="75" customWidth="1"/>
    <col min="1289" max="1289" width="25.7109375" style="75" customWidth="1"/>
    <col min="1290" max="1290" width="0.85546875" style="75" customWidth="1"/>
    <col min="1291" max="1536" width="9.140625" style="75"/>
    <col min="1537" max="1538" width="0" style="75" hidden="1" customWidth="1"/>
    <col min="1539" max="1539" width="19" style="75" customWidth="1"/>
    <col min="1540" max="1540" width="26.28515625" style="75" customWidth="1"/>
    <col min="1541" max="1541" width="48.5703125" style="75" customWidth="1"/>
    <col min="1542" max="1542" width="23.5703125" style="75" customWidth="1"/>
    <col min="1543" max="1543" width="26" style="75" customWidth="1"/>
    <col min="1544" max="1544" width="21.85546875" style="75" customWidth="1"/>
    <col min="1545" max="1545" width="25.7109375" style="75" customWidth="1"/>
    <col min="1546" max="1546" width="0.85546875" style="75" customWidth="1"/>
    <col min="1547" max="1792" width="9.140625" style="75"/>
    <col min="1793" max="1794" width="0" style="75" hidden="1" customWidth="1"/>
    <col min="1795" max="1795" width="19" style="75" customWidth="1"/>
    <col min="1796" max="1796" width="26.28515625" style="75" customWidth="1"/>
    <col min="1797" max="1797" width="48.5703125" style="75" customWidth="1"/>
    <col min="1798" max="1798" width="23.5703125" style="75" customWidth="1"/>
    <col min="1799" max="1799" width="26" style="75" customWidth="1"/>
    <col min="1800" max="1800" width="21.85546875" style="75" customWidth="1"/>
    <col min="1801" max="1801" width="25.7109375" style="75" customWidth="1"/>
    <col min="1802" max="1802" width="0.85546875" style="75" customWidth="1"/>
    <col min="1803" max="2048" width="9.140625" style="75"/>
    <col min="2049" max="2050" width="0" style="75" hidden="1" customWidth="1"/>
    <col min="2051" max="2051" width="19" style="75" customWidth="1"/>
    <col min="2052" max="2052" width="26.28515625" style="75" customWidth="1"/>
    <col min="2053" max="2053" width="48.5703125" style="75" customWidth="1"/>
    <col min="2054" max="2054" width="23.5703125" style="75" customWidth="1"/>
    <col min="2055" max="2055" width="26" style="75" customWidth="1"/>
    <col min="2056" max="2056" width="21.85546875" style="75" customWidth="1"/>
    <col min="2057" max="2057" width="25.7109375" style="75" customWidth="1"/>
    <col min="2058" max="2058" width="0.85546875" style="75" customWidth="1"/>
    <col min="2059" max="2304" width="9.140625" style="75"/>
    <col min="2305" max="2306" width="0" style="75" hidden="1" customWidth="1"/>
    <col min="2307" max="2307" width="19" style="75" customWidth="1"/>
    <col min="2308" max="2308" width="26.28515625" style="75" customWidth="1"/>
    <col min="2309" max="2309" width="48.5703125" style="75" customWidth="1"/>
    <col min="2310" max="2310" width="23.5703125" style="75" customWidth="1"/>
    <col min="2311" max="2311" width="26" style="75" customWidth="1"/>
    <col min="2312" max="2312" width="21.85546875" style="75" customWidth="1"/>
    <col min="2313" max="2313" width="25.7109375" style="75" customWidth="1"/>
    <col min="2314" max="2314" width="0.85546875" style="75" customWidth="1"/>
    <col min="2315" max="2560" width="9.140625" style="75"/>
    <col min="2561" max="2562" width="0" style="75" hidden="1" customWidth="1"/>
    <col min="2563" max="2563" width="19" style="75" customWidth="1"/>
    <col min="2564" max="2564" width="26.28515625" style="75" customWidth="1"/>
    <col min="2565" max="2565" width="48.5703125" style="75" customWidth="1"/>
    <col min="2566" max="2566" width="23.5703125" style="75" customWidth="1"/>
    <col min="2567" max="2567" width="26" style="75" customWidth="1"/>
    <col min="2568" max="2568" width="21.85546875" style="75" customWidth="1"/>
    <col min="2569" max="2569" width="25.7109375" style="75" customWidth="1"/>
    <col min="2570" max="2570" width="0.85546875" style="75" customWidth="1"/>
    <col min="2571" max="2816" width="9.140625" style="75"/>
    <col min="2817" max="2818" width="0" style="75" hidden="1" customWidth="1"/>
    <col min="2819" max="2819" width="19" style="75" customWidth="1"/>
    <col min="2820" max="2820" width="26.28515625" style="75" customWidth="1"/>
    <col min="2821" max="2821" width="48.5703125" style="75" customWidth="1"/>
    <col min="2822" max="2822" width="23.5703125" style="75" customWidth="1"/>
    <col min="2823" max="2823" width="26" style="75" customWidth="1"/>
    <col min="2824" max="2824" width="21.85546875" style="75" customWidth="1"/>
    <col min="2825" max="2825" width="25.7109375" style="75" customWidth="1"/>
    <col min="2826" max="2826" width="0.85546875" style="75" customWidth="1"/>
    <col min="2827" max="3072" width="9.140625" style="75"/>
    <col min="3073" max="3074" width="0" style="75" hidden="1" customWidth="1"/>
    <col min="3075" max="3075" width="19" style="75" customWidth="1"/>
    <col min="3076" max="3076" width="26.28515625" style="75" customWidth="1"/>
    <col min="3077" max="3077" width="48.5703125" style="75" customWidth="1"/>
    <col min="3078" max="3078" width="23.5703125" style="75" customWidth="1"/>
    <col min="3079" max="3079" width="26" style="75" customWidth="1"/>
    <col min="3080" max="3080" width="21.85546875" style="75" customWidth="1"/>
    <col min="3081" max="3081" width="25.7109375" style="75" customWidth="1"/>
    <col min="3082" max="3082" width="0.85546875" style="75" customWidth="1"/>
    <col min="3083" max="3328" width="9.140625" style="75"/>
    <col min="3329" max="3330" width="0" style="75" hidden="1" customWidth="1"/>
    <col min="3331" max="3331" width="19" style="75" customWidth="1"/>
    <col min="3332" max="3332" width="26.28515625" style="75" customWidth="1"/>
    <col min="3333" max="3333" width="48.5703125" style="75" customWidth="1"/>
    <col min="3334" max="3334" width="23.5703125" style="75" customWidth="1"/>
    <col min="3335" max="3335" width="26" style="75" customWidth="1"/>
    <col min="3336" max="3336" width="21.85546875" style="75" customWidth="1"/>
    <col min="3337" max="3337" width="25.7109375" style="75" customWidth="1"/>
    <col min="3338" max="3338" width="0.85546875" style="75" customWidth="1"/>
    <col min="3339" max="3584" width="9.140625" style="75"/>
    <col min="3585" max="3586" width="0" style="75" hidden="1" customWidth="1"/>
    <col min="3587" max="3587" width="19" style="75" customWidth="1"/>
    <col min="3588" max="3588" width="26.28515625" style="75" customWidth="1"/>
    <col min="3589" max="3589" width="48.5703125" style="75" customWidth="1"/>
    <col min="3590" max="3590" width="23.5703125" style="75" customWidth="1"/>
    <col min="3591" max="3591" width="26" style="75" customWidth="1"/>
    <col min="3592" max="3592" width="21.85546875" style="75" customWidth="1"/>
    <col min="3593" max="3593" width="25.7109375" style="75" customWidth="1"/>
    <col min="3594" max="3594" width="0.85546875" style="75" customWidth="1"/>
    <col min="3595" max="3840" width="9.140625" style="75"/>
    <col min="3841" max="3842" width="0" style="75" hidden="1" customWidth="1"/>
    <col min="3843" max="3843" width="19" style="75" customWidth="1"/>
    <col min="3844" max="3844" width="26.28515625" style="75" customWidth="1"/>
    <col min="3845" max="3845" width="48.5703125" style="75" customWidth="1"/>
    <col min="3846" max="3846" width="23.5703125" style="75" customWidth="1"/>
    <col min="3847" max="3847" width="26" style="75" customWidth="1"/>
    <col min="3848" max="3848" width="21.85546875" style="75" customWidth="1"/>
    <col min="3849" max="3849" width="25.7109375" style="75" customWidth="1"/>
    <col min="3850" max="3850" width="0.85546875" style="75" customWidth="1"/>
    <col min="3851" max="4096" width="9.140625" style="75"/>
    <col min="4097" max="4098" width="0" style="75" hidden="1" customWidth="1"/>
    <col min="4099" max="4099" width="19" style="75" customWidth="1"/>
    <col min="4100" max="4100" width="26.28515625" style="75" customWidth="1"/>
    <col min="4101" max="4101" width="48.5703125" style="75" customWidth="1"/>
    <col min="4102" max="4102" width="23.5703125" style="75" customWidth="1"/>
    <col min="4103" max="4103" width="26" style="75" customWidth="1"/>
    <col min="4104" max="4104" width="21.85546875" style="75" customWidth="1"/>
    <col min="4105" max="4105" width="25.7109375" style="75" customWidth="1"/>
    <col min="4106" max="4106" width="0.85546875" style="75" customWidth="1"/>
    <col min="4107" max="4352" width="9.140625" style="75"/>
    <col min="4353" max="4354" width="0" style="75" hidden="1" customWidth="1"/>
    <col min="4355" max="4355" width="19" style="75" customWidth="1"/>
    <col min="4356" max="4356" width="26.28515625" style="75" customWidth="1"/>
    <col min="4357" max="4357" width="48.5703125" style="75" customWidth="1"/>
    <col min="4358" max="4358" width="23.5703125" style="75" customWidth="1"/>
    <col min="4359" max="4359" width="26" style="75" customWidth="1"/>
    <col min="4360" max="4360" width="21.85546875" style="75" customWidth="1"/>
    <col min="4361" max="4361" width="25.7109375" style="75" customWidth="1"/>
    <col min="4362" max="4362" width="0.85546875" style="75" customWidth="1"/>
    <col min="4363" max="4608" width="9.140625" style="75"/>
    <col min="4609" max="4610" width="0" style="75" hidden="1" customWidth="1"/>
    <col min="4611" max="4611" width="19" style="75" customWidth="1"/>
    <col min="4612" max="4612" width="26.28515625" style="75" customWidth="1"/>
    <col min="4613" max="4613" width="48.5703125" style="75" customWidth="1"/>
    <col min="4614" max="4614" width="23.5703125" style="75" customWidth="1"/>
    <col min="4615" max="4615" width="26" style="75" customWidth="1"/>
    <col min="4616" max="4616" width="21.85546875" style="75" customWidth="1"/>
    <col min="4617" max="4617" width="25.7109375" style="75" customWidth="1"/>
    <col min="4618" max="4618" width="0.85546875" style="75" customWidth="1"/>
    <col min="4619" max="4864" width="9.140625" style="75"/>
    <col min="4865" max="4866" width="0" style="75" hidden="1" customWidth="1"/>
    <col min="4867" max="4867" width="19" style="75" customWidth="1"/>
    <col min="4868" max="4868" width="26.28515625" style="75" customWidth="1"/>
    <col min="4869" max="4869" width="48.5703125" style="75" customWidth="1"/>
    <col min="4870" max="4870" width="23.5703125" style="75" customWidth="1"/>
    <col min="4871" max="4871" width="26" style="75" customWidth="1"/>
    <col min="4872" max="4872" width="21.85546875" style="75" customWidth="1"/>
    <col min="4873" max="4873" width="25.7109375" style="75" customWidth="1"/>
    <col min="4874" max="4874" width="0.85546875" style="75" customWidth="1"/>
    <col min="4875" max="5120" width="9.140625" style="75"/>
    <col min="5121" max="5122" width="0" style="75" hidden="1" customWidth="1"/>
    <col min="5123" max="5123" width="19" style="75" customWidth="1"/>
    <col min="5124" max="5124" width="26.28515625" style="75" customWidth="1"/>
    <col min="5125" max="5125" width="48.5703125" style="75" customWidth="1"/>
    <col min="5126" max="5126" width="23.5703125" style="75" customWidth="1"/>
    <col min="5127" max="5127" width="26" style="75" customWidth="1"/>
    <col min="5128" max="5128" width="21.85546875" style="75" customWidth="1"/>
    <col min="5129" max="5129" width="25.7109375" style="75" customWidth="1"/>
    <col min="5130" max="5130" width="0.85546875" style="75" customWidth="1"/>
    <col min="5131" max="5376" width="9.140625" style="75"/>
    <col min="5377" max="5378" width="0" style="75" hidden="1" customWidth="1"/>
    <col min="5379" max="5379" width="19" style="75" customWidth="1"/>
    <col min="5380" max="5380" width="26.28515625" style="75" customWidth="1"/>
    <col min="5381" max="5381" width="48.5703125" style="75" customWidth="1"/>
    <col min="5382" max="5382" width="23.5703125" style="75" customWidth="1"/>
    <col min="5383" max="5383" width="26" style="75" customWidth="1"/>
    <col min="5384" max="5384" width="21.85546875" style="75" customWidth="1"/>
    <col min="5385" max="5385" width="25.7109375" style="75" customWidth="1"/>
    <col min="5386" max="5386" width="0.85546875" style="75" customWidth="1"/>
    <col min="5387" max="5632" width="9.140625" style="75"/>
    <col min="5633" max="5634" width="0" style="75" hidden="1" customWidth="1"/>
    <col min="5635" max="5635" width="19" style="75" customWidth="1"/>
    <col min="5636" max="5636" width="26.28515625" style="75" customWidth="1"/>
    <col min="5637" max="5637" width="48.5703125" style="75" customWidth="1"/>
    <col min="5638" max="5638" width="23.5703125" style="75" customWidth="1"/>
    <col min="5639" max="5639" width="26" style="75" customWidth="1"/>
    <col min="5640" max="5640" width="21.85546875" style="75" customWidth="1"/>
    <col min="5641" max="5641" width="25.7109375" style="75" customWidth="1"/>
    <col min="5642" max="5642" width="0.85546875" style="75" customWidth="1"/>
    <col min="5643" max="5888" width="9.140625" style="75"/>
    <col min="5889" max="5890" width="0" style="75" hidden="1" customWidth="1"/>
    <col min="5891" max="5891" width="19" style="75" customWidth="1"/>
    <col min="5892" max="5892" width="26.28515625" style="75" customWidth="1"/>
    <col min="5893" max="5893" width="48.5703125" style="75" customWidth="1"/>
    <col min="5894" max="5894" width="23.5703125" style="75" customWidth="1"/>
    <col min="5895" max="5895" width="26" style="75" customWidth="1"/>
    <col min="5896" max="5896" width="21.85546875" style="75" customWidth="1"/>
    <col min="5897" max="5897" width="25.7109375" style="75" customWidth="1"/>
    <col min="5898" max="5898" width="0.85546875" style="75" customWidth="1"/>
    <col min="5899" max="6144" width="9.140625" style="75"/>
    <col min="6145" max="6146" width="0" style="75" hidden="1" customWidth="1"/>
    <col min="6147" max="6147" width="19" style="75" customWidth="1"/>
    <col min="6148" max="6148" width="26.28515625" style="75" customWidth="1"/>
    <col min="6149" max="6149" width="48.5703125" style="75" customWidth="1"/>
    <col min="6150" max="6150" width="23.5703125" style="75" customWidth="1"/>
    <col min="6151" max="6151" width="26" style="75" customWidth="1"/>
    <col min="6152" max="6152" width="21.85546875" style="75" customWidth="1"/>
    <col min="6153" max="6153" width="25.7109375" style="75" customWidth="1"/>
    <col min="6154" max="6154" width="0.85546875" style="75" customWidth="1"/>
    <col min="6155" max="6400" width="9.140625" style="75"/>
    <col min="6401" max="6402" width="0" style="75" hidden="1" customWidth="1"/>
    <col min="6403" max="6403" width="19" style="75" customWidth="1"/>
    <col min="6404" max="6404" width="26.28515625" style="75" customWidth="1"/>
    <col min="6405" max="6405" width="48.5703125" style="75" customWidth="1"/>
    <col min="6406" max="6406" width="23.5703125" style="75" customWidth="1"/>
    <col min="6407" max="6407" width="26" style="75" customWidth="1"/>
    <col min="6408" max="6408" width="21.85546875" style="75" customWidth="1"/>
    <col min="6409" max="6409" width="25.7109375" style="75" customWidth="1"/>
    <col min="6410" max="6410" width="0.85546875" style="75" customWidth="1"/>
    <col min="6411" max="6656" width="9.140625" style="75"/>
    <col min="6657" max="6658" width="0" style="75" hidden="1" customWidth="1"/>
    <col min="6659" max="6659" width="19" style="75" customWidth="1"/>
    <col min="6660" max="6660" width="26.28515625" style="75" customWidth="1"/>
    <col min="6661" max="6661" width="48.5703125" style="75" customWidth="1"/>
    <col min="6662" max="6662" width="23.5703125" style="75" customWidth="1"/>
    <col min="6663" max="6663" width="26" style="75" customWidth="1"/>
    <col min="6664" max="6664" width="21.85546875" style="75" customWidth="1"/>
    <col min="6665" max="6665" width="25.7109375" style="75" customWidth="1"/>
    <col min="6666" max="6666" width="0.85546875" style="75" customWidth="1"/>
    <col min="6667" max="6912" width="9.140625" style="75"/>
    <col min="6913" max="6914" width="0" style="75" hidden="1" customWidth="1"/>
    <col min="6915" max="6915" width="19" style="75" customWidth="1"/>
    <col min="6916" max="6916" width="26.28515625" style="75" customWidth="1"/>
    <col min="6917" max="6917" width="48.5703125" style="75" customWidth="1"/>
    <col min="6918" max="6918" width="23.5703125" style="75" customWidth="1"/>
    <col min="6919" max="6919" width="26" style="75" customWidth="1"/>
    <col min="6920" max="6920" width="21.85546875" style="75" customWidth="1"/>
    <col min="6921" max="6921" width="25.7109375" style="75" customWidth="1"/>
    <col min="6922" max="6922" width="0.85546875" style="75" customWidth="1"/>
    <col min="6923" max="7168" width="9.140625" style="75"/>
    <col min="7169" max="7170" width="0" style="75" hidden="1" customWidth="1"/>
    <col min="7171" max="7171" width="19" style="75" customWidth="1"/>
    <col min="7172" max="7172" width="26.28515625" style="75" customWidth="1"/>
    <col min="7173" max="7173" width="48.5703125" style="75" customWidth="1"/>
    <col min="7174" max="7174" width="23.5703125" style="75" customWidth="1"/>
    <col min="7175" max="7175" width="26" style="75" customWidth="1"/>
    <col min="7176" max="7176" width="21.85546875" style="75" customWidth="1"/>
    <col min="7177" max="7177" width="25.7109375" style="75" customWidth="1"/>
    <col min="7178" max="7178" width="0.85546875" style="75" customWidth="1"/>
    <col min="7179" max="7424" width="9.140625" style="75"/>
    <col min="7425" max="7426" width="0" style="75" hidden="1" customWidth="1"/>
    <col min="7427" max="7427" width="19" style="75" customWidth="1"/>
    <col min="7428" max="7428" width="26.28515625" style="75" customWidth="1"/>
    <col min="7429" max="7429" width="48.5703125" style="75" customWidth="1"/>
    <col min="7430" max="7430" width="23.5703125" style="75" customWidth="1"/>
    <col min="7431" max="7431" width="26" style="75" customWidth="1"/>
    <col min="7432" max="7432" width="21.85546875" style="75" customWidth="1"/>
    <col min="7433" max="7433" width="25.7109375" style="75" customWidth="1"/>
    <col min="7434" max="7434" width="0.85546875" style="75" customWidth="1"/>
    <col min="7435" max="7680" width="9.140625" style="75"/>
    <col min="7681" max="7682" width="0" style="75" hidden="1" customWidth="1"/>
    <col min="7683" max="7683" width="19" style="75" customWidth="1"/>
    <col min="7684" max="7684" width="26.28515625" style="75" customWidth="1"/>
    <col min="7685" max="7685" width="48.5703125" style="75" customWidth="1"/>
    <col min="7686" max="7686" width="23.5703125" style="75" customWidth="1"/>
    <col min="7687" max="7687" width="26" style="75" customWidth="1"/>
    <col min="7688" max="7688" width="21.85546875" style="75" customWidth="1"/>
    <col min="7689" max="7689" width="25.7109375" style="75" customWidth="1"/>
    <col min="7690" max="7690" width="0.85546875" style="75" customWidth="1"/>
    <col min="7691" max="7936" width="9.140625" style="75"/>
    <col min="7937" max="7938" width="0" style="75" hidden="1" customWidth="1"/>
    <col min="7939" max="7939" width="19" style="75" customWidth="1"/>
    <col min="7940" max="7940" width="26.28515625" style="75" customWidth="1"/>
    <col min="7941" max="7941" width="48.5703125" style="75" customWidth="1"/>
    <col min="7942" max="7942" width="23.5703125" style="75" customWidth="1"/>
    <col min="7943" max="7943" width="26" style="75" customWidth="1"/>
    <col min="7944" max="7944" width="21.85546875" style="75" customWidth="1"/>
    <col min="7945" max="7945" width="25.7109375" style="75" customWidth="1"/>
    <col min="7946" max="7946" width="0.85546875" style="75" customWidth="1"/>
    <col min="7947" max="8192" width="9.140625" style="75"/>
    <col min="8193" max="8194" width="0" style="75" hidden="1" customWidth="1"/>
    <col min="8195" max="8195" width="19" style="75" customWidth="1"/>
    <col min="8196" max="8196" width="26.28515625" style="75" customWidth="1"/>
    <col min="8197" max="8197" width="48.5703125" style="75" customWidth="1"/>
    <col min="8198" max="8198" width="23.5703125" style="75" customWidth="1"/>
    <col min="8199" max="8199" width="26" style="75" customWidth="1"/>
    <col min="8200" max="8200" width="21.85546875" style="75" customWidth="1"/>
    <col min="8201" max="8201" width="25.7109375" style="75" customWidth="1"/>
    <col min="8202" max="8202" width="0.85546875" style="75" customWidth="1"/>
    <col min="8203" max="8448" width="9.140625" style="75"/>
    <col min="8449" max="8450" width="0" style="75" hidden="1" customWidth="1"/>
    <col min="8451" max="8451" width="19" style="75" customWidth="1"/>
    <col min="8452" max="8452" width="26.28515625" style="75" customWidth="1"/>
    <col min="8453" max="8453" width="48.5703125" style="75" customWidth="1"/>
    <col min="8454" max="8454" width="23.5703125" style="75" customWidth="1"/>
    <col min="8455" max="8455" width="26" style="75" customWidth="1"/>
    <col min="8456" max="8456" width="21.85546875" style="75" customWidth="1"/>
    <col min="8457" max="8457" width="25.7109375" style="75" customWidth="1"/>
    <col min="8458" max="8458" width="0.85546875" style="75" customWidth="1"/>
    <col min="8459" max="8704" width="9.140625" style="75"/>
    <col min="8705" max="8706" width="0" style="75" hidden="1" customWidth="1"/>
    <col min="8707" max="8707" width="19" style="75" customWidth="1"/>
    <col min="8708" max="8708" width="26.28515625" style="75" customWidth="1"/>
    <col min="8709" max="8709" width="48.5703125" style="75" customWidth="1"/>
    <col min="8710" max="8710" width="23.5703125" style="75" customWidth="1"/>
    <col min="8711" max="8711" width="26" style="75" customWidth="1"/>
    <col min="8712" max="8712" width="21.85546875" style="75" customWidth="1"/>
    <col min="8713" max="8713" width="25.7109375" style="75" customWidth="1"/>
    <col min="8714" max="8714" width="0.85546875" style="75" customWidth="1"/>
    <col min="8715" max="8960" width="9.140625" style="75"/>
    <col min="8961" max="8962" width="0" style="75" hidden="1" customWidth="1"/>
    <col min="8963" max="8963" width="19" style="75" customWidth="1"/>
    <col min="8964" max="8964" width="26.28515625" style="75" customWidth="1"/>
    <col min="8965" max="8965" width="48.5703125" style="75" customWidth="1"/>
    <col min="8966" max="8966" width="23.5703125" style="75" customWidth="1"/>
    <col min="8967" max="8967" width="26" style="75" customWidth="1"/>
    <col min="8968" max="8968" width="21.85546875" style="75" customWidth="1"/>
    <col min="8969" max="8969" width="25.7109375" style="75" customWidth="1"/>
    <col min="8970" max="8970" width="0.85546875" style="75" customWidth="1"/>
    <col min="8971" max="9216" width="9.140625" style="75"/>
    <col min="9217" max="9218" width="0" style="75" hidden="1" customWidth="1"/>
    <col min="9219" max="9219" width="19" style="75" customWidth="1"/>
    <col min="9220" max="9220" width="26.28515625" style="75" customWidth="1"/>
    <col min="9221" max="9221" width="48.5703125" style="75" customWidth="1"/>
    <col min="9222" max="9222" width="23.5703125" style="75" customWidth="1"/>
    <col min="9223" max="9223" width="26" style="75" customWidth="1"/>
    <col min="9224" max="9224" width="21.85546875" style="75" customWidth="1"/>
    <col min="9225" max="9225" width="25.7109375" style="75" customWidth="1"/>
    <col min="9226" max="9226" width="0.85546875" style="75" customWidth="1"/>
    <col min="9227" max="9472" width="9.140625" style="75"/>
    <col min="9473" max="9474" width="0" style="75" hidden="1" customWidth="1"/>
    <col min="9475" max="9475" width="19" style="75" customWidth="1"/>
    <col min="9476" max="9476" width="26.28515625" style="75" customWidth="1"/>
    <col min="9477" max="9477" width="48.5703125" style="75" customWidth="1"/>
    <col min="9478" max="9478" width="23.5703125" style="75" customWidth="1"/>
    <col min="9479" max="9479" width="26" style="75" customWidth="1"/>
    <col min="9480" max="9480" width="21.85546875" style="75" customWidth="1"/>
    <col min="9481" max="9481" width="25.7109375" style="75" customWidth="1"/>
    <col min="9482" max="9482" width="0.85546875" style="75" customWidth="1"/>
    <col min="9483" max="9728" width="9.140625" style="75"/>
    <col min="9729" max="9730" width="0" style="75" hidden="1" customWidth="1"/>
    <col min="9731" max="9731" width="19" style="75" customWidth="1"/>
    <col min="9732" max="9732" width="26.28515625" style="75" customWidth="1"/>
    <col min="9733" max="9733" width="48.5703125" style="75" customWidth="1"/>
    <col min="9734" max="9734" width="23.5703125" style="75" customWidth="1"/>
    <col min="9735" max="9735" width="26" style="75" customWidth="1"/>
    <col min="9736" max="9736" width="21.85546875" style="75" customWidth="1"/>
    <col min="9737" max="9737" width="25.7109375" style="75" customWidth="1"/>
    <col min="9738" max="9738" width="0.85546875" style="75" customWidth="1"/>
    <col min="9739" max="9984" width="9.140625" style="75"/>
    <col min="9985" max="9986" width="0" style="75" hidden="1" customWidth="1"/>
    <col min="9987" max="9987" width="19" style="75" customWidth="1"/>
    <col min="9988" max="9988" width="26.28515625" style="75" customWidth="1"/>
    <col min="9989" max="9989" width="48.5703125" style="75" customWidth="1"/>
    <col min="9990" max="9990" width="23.5703125" style="75" customWidth="1"/>
    <col min="9991" max="9991" width="26" style="75" customWidth="1"/>
    <col min="9992" max="9992" width="21.85546875" style="75" customWidth="1"/>
    <col min="9993" max="9993" width="25.7109375" style="75" customWidth="1"/>
    <col min="9994" max="9994" width="0.85546875" style="75" customWidth="1"/>
    <col min="9995" max="10240" width="9.140625" style="75"/>
    <col min="10241" max="10242" width="0" style="75" hidden="1" customWidth="1"/>
    <col min="10243" max="10243" width="19" style="75" customWidth="1"/>
    <col min="10244" max="10244" width="26.28515625" style="75" customWidth="1"/>
    <col min="10245" max="10245" width="48.5703125" style="75" customWidth="1"/>
    <col min="10246" max="10246" width="23.5703125" style="75" customWidth="1"/>
    <col min="10247" max="10247" width="26" style="75" customWidth="1"/>
    <col min="10248" max="10248" width="21.85546875" style="75" customWidth="1"/>
    <col min="10249" max="10249" width="25.7109375" style="75" customWidth="1"/>
    <col min="10250" max="10250" width="0.85546875" style="75" customWidth="1"/>
    <col min="10251" max="10496" width="9.140625" style="75"/>
    <col min="10497" max="10498" width="0" style="75" hidden="1" customWidth="1"/>
    <col min="10499" max="10499" width="19" style="75" customWidth="1"/>
    <col min="10500" max="10500" width="26.28515625" style="75" customWidth="1"/>
    <col min="10501" max="10501" width="48.5703125" style="75" customWidth="1"/>
    <col min="10502" max="10502" width="23.5703125" style="75" customWidth="1"/>
    <col min="10503" max="10503" width="26" style="75" customWidth="1"/>
    <col min="10504" max="10504" width="21.85546875" style="75" customWidth="1"/>
    <col min="10505" max="10505" width="25.7109375" style="75" customWidth="1"/>
    <col min="10506" max="10506" width="0.85546875" style="75" customWidth="1"/>
    <col min="10507" max="10752" width="9.140625" style="75"/>
    <col min="10753" max="10754" width="0" style="75" hidden="1" customWidth="1"/>
    <col min="10755" max="10755" width="19" style="75" customWidth="1"/>
    <col min="10756" max="10756" width="26.28515625" style="75" customWidth="1"/>
    <col min="10757" max="10757" width="48.5703125" style="75" customWidth="1"/>
    <col min="10758" max="10758" width="23.5703125" style="75" customWidth="1"/>
    <col min="10759" max="10759" width="26" style="75" customWidth="1"/>
    <col min="10760" max="10760" width="21.85546875" style="75" customWidth="1"/>
    <col min="10761" max="10761" width="25.7109375" style="75" customWidth="1"/>
    <col min="10762" max="10762" width="0.85546875" style="75" customWidth="1"/>
    <col min="10763" max="11008" width="9.140625" style="75"/>
    <col min="11009" max="11010" width="0" style="75" hidden="1" customWidth="1"/>
    <col min="11011" max="11011" width="19" style="75" customWidth="1"/>
    <col min="11012" max="11012" width="26.28515625" style="75" customWidth="1"/>
    <col min="11013" max="11013" width="48.5703125" style="75" customWidth="1"/>
    <col min="11014" max="11014" width="23.5703125" style="75" customWidth="1"/>
    <col min="11015" max="11015" width="26" style="75" customWidth="1"/>
    <col min="11016" max="11016" width="21.85546875" style="75" customWidth="1"/>
    <col min="11017" max="11017" width="25.7109375" style="75" customWidth="1"/>
    <col min="11018" max="11018" width="0.85546875" style="75" customWidth="1"/>
    <col min="11019" max="11264" width="9.140625" style="75"/>
    <col min="11265" max="11266" width="0" style="75" hidden="1" customWidth="1"/>
    <col min="11267" max="11267" width="19" style="75" customWidth="1"/>
    <col min="11268" max="11268" width="26.28515625" style="75" customWidth="1"/>
    <col min="11269" max="11269" width="48.5703125" style="75" customWidth="1"/>
    <col min="11270" max="11270" width="23.5703125" style="75" customWidth="1"/>
    <col min="11271" max="11271" width="26" style="75" customWidth="1"/>
    <col min="11272" max="11272" width="21.85546875" style="75" customWidth="1"/>
    <col min="11273" max="11273" width="25.7109375" style="75" customWidth="1"/>
    <col min="11274" max="11274" width="0.85546875" style="75" customWidth="1"/>
    <col min="11275" max="11520" width="9.140625" style="75"/>
    <col min="11521" max="11522" width="0" style="75" hidden="1" customWidth="1"/>
    <col min="11523" max="11523" width="19" style="75" customWidth="1"/>
    <col min="11524" max="11524" width="26.28515625" style="75" customWidth="1"/>
    <col min="11525" max="11525" width="48.5703125" style="75" customWidth="1"/>
    <col min="11526" max="11526" width="23.5703125" style="75" customWidth="1"/>
    <col min="11527" max="11527" width="26" style="75" customWidth="1"/>
    <col min="11528" max="11528" width="21.85546875" style="75" customWidth="1"/>
    <col min="11529" max="11529" width="25.7109375" style="75" customWidth="1"/>
    <col min="11530" max="11530" width="0.85546875" style="75" customWidth="1"/>
    <col min="11531" max="11776" width="9.140625" style="75"/>
    <col min="11777" max="11778" width="0" style="75" hidden="1" customWidth="1"/>
    <col min="11779" max="11779" width="19" style="75" customWidth="1"/>
    <col min="11780" max="11780" width="26.28515625" style="75" customWidth="1"/>
    <col min="11781" max="11781" width="48.5703125" style="75" customWidth="1"/>
    <col min="11782" max="11782" width="23.5703125" style="75" customWidth="1"/>
    <col min="11783" max="11783" width="26" style="75" customWidth="1"/>
    <col min="11784" max="11784" width="21.85546875" style="75" customWidth="1"/>
    <col min="11785" max="11785" width="25.7109375" style="75" customWidth="1"/>
    <col min="11786" max="11786" width="0.85546875" style="75" customWidth="1"/>
    <col min="11787" max="12032" width="9.140625" style="75"/>
    <col min="12033" max="12034" width="0" style="75" hidden="1" customWidth="1"/>
    <col min="12035" max="12035" width="19" style="75" customWidth="1"/>
    <col min="12036" max="12036" width="26.28515625" style="75" customWidth="1"/>
    <col min="12037" max="12037" width="48.5703125" style="75" customWidth="1"/>
    <col min="12038" max="12038" width="23.5703125" style="75" customWidth="1"/>
    <col min="12039" max="12039" width="26" style="75" customWidth="1"/>
    <col min="12040" max="12040" width="21.85546875" style="75" customWidth="1"/>
    <col min="12041" max="12041" width="25.7109375" style="75" customWidth="1"/>
    <col min="12042" max="12042" width="0.85546875" style="75" customWidth="1"/>
    <col min="12043" max="12288" width="9.140625" style="75"/>
    <col min="12289" max="12290" width="0" style="75" hidden="1" customWidth="1"/>
    <col min="12291" max="12291" width="19" style="75" customWidth="1"/>
    <col min="12292" max="12292" width="26.28515625" style="75" customWidth="1"/>
    <col min="12293" max="12293" width="48.5703125" style="75" customWidth="1"/>
    <col min="12294" max="12294" width="23.5703125" style="75" customWidth="1"/>
    <col min="12295" max="12295" width="26" style="75" customWidth="1"/>
    <col min="12296" max="12296" width="21.85546875" style="75" customWidth="1"/>
    <col min="12297" max="12297" width="25.7109375" style="75" customWidth="1"/>
    <col min="12298" max="12298" width="0.85546875" style="75" customWidth="1"/>
    <col min="12299" max="12544" width="9.140625" style="75"/>
    <col min="12545" max="12546" width="0" style="75" hidden="1" customWidth="1"/>
    <col min="12547" max="12547" width="19" style="75" customWidth="1"/>
    <col min="12548" max="12548" width="26.28515625" style="75" customWidth="1"/>
    <col min="12549" max="12549" width="48.5703125" style="75" customWidth="1"/>
    <col min="12550" max="12550" width="23.5703125" style="75" customWidth="1"/>
    <col min="12551" max="12551" width="26" style="75" customWidth="1"/>
    <col min="12552" max="12552" width="21.85546875" style="75" customWidth="1"/>
    <col min="12553" max="12553" width="25.7109375" style="75" customWidth="1"/>
    <col min="12554" max="12554" width="0.85546875" style="75" customWidth="1"/>
    <col min="12555" max="12800" width="9.140625" style="75"/>
    <col min="12801" max="12802" width="0" style="75" hidden="1" customWidth="1"/>
    <col min="12803" max="12803" width="19" style="75" customWidth="1"/>
    <col min="12804" max="12804" width="26.28515625" style="75" customWidth="1"/>
    <col min="12805" max="12805" width="48.5703125" style="75" customWidth="1"/>
    <col min="12806" max="12806" width="23.5703125" style="75" customWidth="1"/>
    <col min="12807" max="12807" width="26" style="75" customWidth="1"/>
    <col min="12808" max="12808" width="21.85546875" style="75" customWidth="1"/>
    <col min="12809" max="12809" width="25.7109375" style="75" customWidth="1"/>
    <col min="12810" max="12810" width="0.85546875" style="75" customWidth="1"/>
    <col min="12811" max="13056" width="9.140625" style="75"/>
    <col min="13057" max="13058" width="0" style="75" hidden="1" customWidth="1"/>
    <col min="13059" max="13059" width="19" style="75" customWidth="1"/>
    <col min="13060" max="13060" width="26.28515625" style="75" customWidth="1"/>
    <col min="13061" max="13061" width="48.5703125" style="75" customWidth="1"/>
    <col min="13062" max="13062" width="23.5703125" style="75" customWidth="1"/>
    <col min="13063" max="13063" width="26" style="75" customWidth="1"/>
    <col min="13064" max="13064" width="21.85546875" style="75" customWidth="1"/>
    <col min="13065" max="13065" width="25.7109375" style="75" customWidth="1"/>
    <col min="13066" max="13066" width="0.85546875" style="75" customWidth="1"/>
    <col min="13067" max="13312" width="9.140625" style="75"/>
    <col min="13313" max="13314" width="0" style="75" hidden="1" customWidth="1"/>
    <col min="13315" max="13315" width="19" style="75" customWidth="1"/>
    <col min="13316" max="13316" width="26.28515625" style="75" customWidth="1"/>
    <col min="13317" max="13317" width="48.5703125" style="75" customWidth="1"/>
    <col min="13318" max="13318" width="23.5703125" style="75" customWidth="1"/>
    <col min="13319" max="13319" width="26" style="75" customWidth="1"/>
    <col min="13320" max="13320" width="21.85546875" style="75" customWidth="1"/>
    <col min="13321" max="13321" width="25.7109375" style="75" customWidth="1"/>
    <col min="13322" max="13322" width="0.85546875" style="75" customWidth="1"/>
    <col min="13323" max="13568" width="9.140625" style="75"/>
    <col min="13569" max="13570" width="0" style="75" hidden="1" customWidth="1"/>
    <col min="13571" max="13571" width="19" style="75" customWidth="1"/>
    <col min="13572" max="13572" width="26.28515625" style="75" customWidth="1"/>
    <col min="13573" max="13573" width="48.5703125" style="75" customWidth="1"/>
    <col min="13574" max="13574" width="23.5703125" style="75" customWidth="1"/>
    <col min="13575" max="13575" width="26" style="75" customWidth="1"/>
    <col min="13576" max="13576" width="21.85546875" style="75" customWidth="1"/>
    <col min="13577" max="13577" width="25.7109375" style="75" customWidth="1"/>
    <col min="13578" max="13578" width="0.85546875" style="75" customWidth="1"/>
    <col min="13579" max="13824" width="9.140625" style="75"/>
    <col min="13825" max="13826" width="0" style="75" hidden="1" customWidth="1"/>
    <col min="13827" max="13827" width="19" style="75" customWidth="1"/>
    <col min="13828" max="13828" width="26.28515625" style="75" customWidth="1"/>
    <col min="13829" max="13829" width="48.5703125" style="75" customWidth="1"/>
    <col min="13830" max="13830" width="23.5703125" style="75" customWidth="1"/>
    <col min="13831" max="13831" width="26" style="75" customWidth="1"/>
    <col min="13832" max="13832" width="21.85546875" style="75" customWidth="1"/>
    <col min="13833" max="13833" width="25.7109375" style="75" customWidth="1"/>
    <col min="13834" max="13834" width="0.85546875" style="75" customWidth="1"/>
    <col min="13835" max="14080" width="9.140625" style="75"/>
    <col min="14081" max="14082" width="0" style="75" hidden="1" customWidth="1"/>
    <col min="14083" max="14083" width="19" style="75" customWidth="1"/>
    <col min="14084" max="14084" width="26.28515625" style="75" customWidth="1"/>
    <col min="14085" max="14085" width="48.5703125" style="75" customWidth="1"/>
    <col min="14086" max="14086" width="23.5703125" style="75" customWidth="1"/>
    <col min="14087" max="14087" width="26" style="75" customWidth="1"/>
    <col min="14088" max="14088" width="21.85546875" style="75" customWidth="1"/>
    <col min="14089" max="14089" width="25.7109375" style="75" customWidth="1"/>
    <col min="14090" max="14090" width="0.85546875" style="75" customWidth="1"/>
    <col min="14091" max="14336" width="9.140625" style="75"/>
    <col min="14337" max="14338" width="0" style="75" hidden="1" customWidth="1"/>
    <col min="14339" max="14339" width="19" style="75" customWidth="1"/>
    <col min="14340" max="14340" width="26.28515625" style="75" customWidth="1"/>
    <col min="14341" max="14341" width="48.5703125" style="75" customWidth="1"/>
    <col min="14342" max="14342" width="23.5703125" style="75" customWidth="1"/>
    <col min="14343" max="14343" width="26" style="75" customWidth="1"/>
    <col min="14344" max="14344" width="21.85546875" style="75" customWidth="1"/>
    <col min="14345" max="14345" width="25.7109375" style="75" customWidth="1"/>
    <col min="14346" max="14346" width="0.85546875" style="75" customWidth="1"/>
    <col min="14347" max="14592" width="9.140625" style="75"/>
    <col min="14593" max="14594" width="0" style="75" hidden="1" customWidth="1"/>
    <col min="14595" max="14595" width="19" style="75" customWidth="1"/>
    <col min="14596" max="14596" width="26.28515625" style="75" customWidth="1"/>
    <col min="14597" max="14597" width="48.5703125" style="75" customWidth="1"/>
    <col min="14598" max="14598" width="23.5703125" style="75" customWidth="1"/>
    <col min="14599" max="14599" width="26" style="75" customWidth="1"/>
    <col min="14600" max="14600" width="21.85546875" style="75" customWidth="1"/>
    <col min="14601" max="14601" width="25.7109375" style="75" customWidth="1"/>
    <col min="14602" max="14602" width="0.85546875" style="75" customWidth="1"/>
    <col min="14603" max="14848" width="9.140625" style="75"/>
    <col min="14849" max="14850" width="0" style="75" hidden="1" customWidth="1"/>
    <col min="14851" max="14851" width="19" style="75" customWidth="1"/>
    <col min="14852" max="14852" width="26.28515625" style="75" customWidth="1"/>
    <col min="14853" max="14853" width="48.5703125" style="75" customWidth="1"/>
    <col min="14854" max="14854" width="23.5703125" style="75" customWidth="1"/>
    <col min="14855" max="14855" width="26" style="75" customWidth="1"/>
    <col min="14856" max="14856" width="21.85546875" style="75" customWidth="1"/>
    <col min="14857" max="14857" width="25.7109375" style="75" customWidth="1"/>
    <col min="14858" max="14858" width="0.85546875" style="75" customWidth="1"/>
    <col min="14859" max="15104" width="9.140625" style="75"/>
    <col min="15105" max="15106" width="0" style="75" hidden="1" customWidth="1"/>
    <col min="15107" max="15107" width="19" style="75" customWidth="1"/>
    <col min="15108" max="15108" width="26.28515625" style="75" customWidth="1"/>
    <col min="15109" max="15109" width="48.5703125" style="75" customWidth="1"/>
    <col min="15110" max="15110" width="23.5703125" style="75" customWidth="1"/>
    <col min="15111" max="15111" width="26" style="75" customWidth="1"/>
    <col min="15112" max="15112" width="21.85546875" style="75" customWidth="1"/>
    <col min="15113" max="15113" width="25.7109375" style="75" customWidth="1"/>
    <col min="15114" max="15114" width="0.85546875" style="75" customWidth="1"/>
    <col min="15115" max="15360" width="9.140625" style="75"/>
    <col min="15361" max="15362" width="0" style="75" hidden="1" customWidth="1"/>
    <col min="15363" max="15363" width="19" style="75" customWidth="1"/>
    <col min="15364" max="15364" width="26.28515625" style="75" customWidth="1"/>
    <col min="15365" max="15365" width="48.5703125" style="75" customWidth="1"/>
    <col min="15366" max="15366" width="23.5703125" style="75" customWidth="1"/>
    <col min="15367" max="15367" width="26" style="75" customWidth="1"/>
    <col min="15368" max="15368" width="21.85546875" style="75" customWidth="1"/>
    <col min="15369" max="15369" width="25.7109375" style="75" customWidth="1"/>
    <col min="15370" max="15370" width="0.85546875" style="75" customWidth="1"/>
    <col min="15371" max="15616" width="9.140625" style="75"/>
    <col min="15617" max="15618" width="0" style="75" hidden="1" customWidth="1"/>
    <col min="15619" max="15619" width="19" style="75" customWidth="1"/>
    <col min="15620" max="15620" width="26.28515625" style="75" customWidth="1"/>
    <col min="15621" max="15621" width="48.5703125" style="75" customWidth="1"/>
    <col min="15622" max="15622" width="23.5703125" style="75" customWidth="1"/>
    <col min="15623" max="15623" width="26" style="75" customWidth="1"/>
    <col min="15624" max="15624" width="21.85546875" style="75" customWidth="1"/>
    <col min="15625" max="15625" width="25.7109375" style="75" customWidth="1"/>
    <col min="15626" max="15626" width="0.85546875" style="75" customWidth="1"/>
    <col min="15627" max="15872" width="9.140625" style="75"/>
    <col min="15873" max="15874" width="0" style="75" hidden="1" customWidth="1"/>
    <col min="15875" max="15875" width="19" style="75" customWidth="1"/>
    <col min="15876" max="15876" width="26.28515625" style="75" customWidth="1"/>
    <col min="15877" max="15877" width="48.5703125" style="75" customWidth="1"/>
    <col min="15878" max="15878" width="23.5703125" style="75" customWidth="1"/>
    <col min="15879" max="15879" width="26" style="75" customWidth="1"/>
    <col min="15880" max="15880" width="21.85546875" style="75" customWidth="1"/>
    <col min="15881" max="15881" width="25.7109375" style="75" customWidth="1"/>
    <col min="15882" max="15882" width="0.85546875" style="75" customWidth="1"/>
    <col min="15883" max="16128" width="9.140625" style="75"/>
    <col min="16129" max="16130" width="0" style="75" hidden="1" customWidth="1"/>
    <col min="16131" max="16131" width="19" style="75" customWidth="1"/>
    <col min="16132" max="16132" width="26.28515625" style="75" customWidth="1"/>
    <col min="16133" max="16133" width="48.5703125" style="75" customWidth="1"/>
    <col min="16134" max="16134" width="23.5703125" style="75" customWidth="1"/>
    <col min="16135" max="16135" width="26" style="75" customWidth="1"/>
    <col min="16136" max="16136" width="21.85546875" style="75" customWidth="1"/>
    <col min="16137" max="16137" width="25.7109375" style="75" customWidth="1"/>
    <col min="16138" max="16138" width="0.85546875" style="75" customWidth="1"/>
    <col min="16139" max="16384" width="9.140625" style="75"/>
  </cols>
  <sheetData>
    <row r="1" spans="1:17" s="1" customFormat="1" x14ac:dyDescent="0.25"/>
    <row r="2" spans="1:17" s="1" customFormat="1" x14ac:dyDescent="0.25"/>
    <row r="3" spans="1:17" s="1" customFormat="1" x14ac:dyDescent="0.25"/>
    <row r="4" spans="1:17" s="1" customFormat="1" ht="26.25" x14ac:dyDescent="0.4">
      <c r="C4" s="2" t="s">
        <v>0</v>
      </c>
      <c r="D4" s="3"/>
      <c r="E4" s="3"/>
      <c r="F4" s="4"/>
      <c r="I4" s="4"/>
    </row>
    <row r="5" spans="1:17" s="1" customFormat="1" ht="22.5" customHeight="1" x14ac:dyDescent="0.25">
      <c r="C5" s="5" t="s">
        <v>1</v>
      </c>
      <c r="D5" s="5"/>
      <c r="E5" s="5"/>
      <c r="F5" s="6"/>
      <c r="I5" s="7"/>
    </row>
    <row r="6" spans="1:17" s="1" customFormat="1" ht="26.25" x14ac:dyDescent="0.25">
      <c r="C6" s="5" t="s">
        <v>2</v>
      </c>
      <c r="D6" s="8"/>
      <c r="E6" s="8"/>
      <c r="F6" s="6"/>
      <c r="I6" s="6"/>
    </row>
    <row r="7" spans="1:17" s="1" customFormat="1" x14ac:dyDescent="0.25">
      <c r="C7" s="9"/>
      <c r="D7" s="9"/>
      <c r="E7" s="9"/>
      <c r="F7" s="9"/>
      <c r="G7" s="9"/>
      <c r="H7" s="9"/>
      <c r="I7" s="9"/>
    </row>
    <row r="8" spans="1:17" s="1" customFormat="1" ht="18" x14ac:dyDescent="0.25">
      <c r="C8" s="85"/>
      <c r="D8" s="85"/>
      <c r="E8" s="85"/>
      <c r="F8" s="85"/>
      <c r="G8" s="85"/>
      <c r="H8" s="85"/>
      <c r="I8" s="85"/>
    </row>
    <row r="9" spans="1:17" s="1" customFormat="1" ht="18" x14ac:dyDescent="0.25">
      <c r="C9" s="85"/>
      <c r="D9" s="85"/>
      <c r="E9" s="85"/>
      <c r="F9" s="85"/>
      <c r="G9" s="85"/>
      <c r="H9" s="85"/>
      <c r="I9" s="85"/>
    </row>
    <row r="10" spans="1:17" s="1" customFormat="1" ht="19.5" customHeight="1" thickBot="1" x14ac:dyDescent="0.3">
      <c r="D10" s="10"/>
    </row>
    <row r="11" spans="1:17" s="14" customFormat="1" ht="36.75" customHeight="1" x14ac:dyDescent="0.25">
      <c r="A11" s="11"/>
      <c r="B11" s="11"/>
      <c r="C11" s="86" t="s">
        <v>3</v>
      </c>
      <c r="D11" s="12"/>
      <c r="E11" s="12"/>
      <c r="F11" s="12"/>
      <c r="G11" s="12"/>
      <c r="H11" s="12"/>
      <c r="I11" s="13"/>
      <c r="J11" s="11"/>
      <c r="K11" s="11"/>
      <c r="L11" s="11"/>
      <c r="M11" s="11"/>
      <c r="N11" s="11"/>
      <c r="O11" s="11"/>
      <c r="P11" s="11"/>
      <c r="Q11" s="11"/>
    </row>
    <row r="12" spans="1:17" s="14" customFormat="1" ht="37.5" customHeight="1" x14ac:dyDescent="0.25">
      <c r="A12" s="11"/>
      <c r="B12" s="11"/>
      <c r="C12" s="87"/>
      <c r="D12" s="15" t="s">
        <v>4</v>
      </c>
      <c r="E12" s="15" t="s">
        <v>5</v>
      </c>
      <c r="F12" s="15" t="s">
        <v>6</v>
      </c>
      <c r="G12" s="15" t="s">
        <v>7</v>
      </c>
      <c r="H12" s="16" t="s">
        <v>8</v>
      </c>
      <c r="I12" s="16" t="s">
        <v>9</v>
      </c>
      <c r="J12" s="11"/>
      <c r="K12" s="11"/>
      <c r="L12" s="11"/>
      <c r="M12" s="11"/>
      <c r="N12" s="11"/>
      <c r="O12" s="11"/>
      <c r="P12" s="11"/>
      <c r="Q12" s="11"/>
    </row>
    <row r="13" spans="1:17" s="14" customFormat="1" ht="45.75" customHeight="1" x14ac:dyDescent="0.25">
      <c r="A13" s="11"/>
      <c r="B13" s="11"/>
      <c r="C13" s="87"/>
      <c r="D13" s="15"/>
      <c r="E13" s="15"/>
      <c r="F13" s="15"/>
      <c r="G13" s="15"/>
      <c r="H13" s="15"/>
      <c r="I13" s="16"/>
      <c r="J13" s="11"/>
      <c r="K13" s="11"/>
      <c r="L13" s="11"/>
      <c r="M13" s="11"/>
      <c r="N13" s="11"/>
      <c r="O13" s="11"/>
      <c r="P13" s="11"/>
      <c r="Q13" s="11"/>
    </row>
    <row r="14" spans="1:17" s="11" customFormat="1" ht="17.100000000000001" customHeight="1" x14ac:dyDescent="0.2">
      <c r="C14" s="17">
        <v>44604</v>
      </c>
      <c r="D14" s="18" t="s">
        <v>10</v>
      </c>
      <c r="E14" s="19" t="s">
        <v>11</v>
      </c>
      <c r="F14" s="20" t="s">
        <v>12</v>
      </c>
      <c r="G14" s="21">
        <v>16.82</v>
      </c>
      <c r="H14" s="22">
        <f t="shared" ref="H14:H32" si="0">(I14*G14)</f>
        <v>3633.12</v>
      </c>
      <c r="I14" s="23">
        <v>216</v>
      </c>
    </row>
    <row r="15" spans="1:17" s="11" customFormat="1" ht="17.100000000000001" customHeight="1" x14ac:dyDescent="0.2">
      <c r="C15" s="17">
        <v>44610</v>
      </c>
      <c r="D15" s="18" t="s">
        <v>13</v>
      </c>
      <c r="E15" s="19" t="s">
        <v>14</v>
      </c>
      <c r="F15" s="20" t="s">
        <v>15</v>
      </c>
      <c r="G15" s="21">
        <v>3.99</v>
      </c>
      <c r="H15" s="22">
        <f t="shared" si="0"/>
        <v>7445.34</v>
      </c>
      <c r="I15" s="24">
        <v>1866</v>
      </c>
    </row>
    <row r="16" spans="1:17" s="11" customFormat="1" ht="17.100000000000001" customHeight="1" x14ac:dyDescent="0.2">
      <c r="C16" s="17">
        <v>44580</v>
      </c>
      <c r="D16" s="18" t="s">
        <v>16</v>
      </c>
      <c r="E16" s="19" t="s">
        <v>17</v>
      </c>
      <c r="F16" s="20" t="s">
        <v>18</v>
      </c>
      <c r="G16" s="21">
        <v>2.7</v>
      </c>
      <c r="H16" s="22">
        <f t="shared" si="0"/>
        <v>313.20000000000005</v>
      </c>
      <c r="I16" s="23">
        <v>116</v>
      </c>
    </row>
    <row r="17" spans="3:9" s="11" customFormat="1" ht="17.100000000000001" customHeight="1" x14ac:dyDescent="0.2">
      <c r="C17" s="17">
        <v>44592</v>
      </c>
      <c r="D17" s="18"/>
      <c r="E17" s="19" t="s">
        <v>19</v>
      </c>
      <c r="F17" s="20" t="s">
        <v>20</v>
      </c>
      <c r="G17" s="21">
        <v>13.04</v>
      </c>
      <c r="H17" s="22">
        <f t="shared" si="0"/>
        <v>2608</v>
      </c>
      <c r="I17" s="23">
        <v>200</v>
      </c>
    </row>
    <row r="18" spans="3:9" s="11" customFormat="1" ht="17.100000000000001" customHeight="1" x14ac:dyDescent="0.2">
      <c r="C18" s="17">
        <v>44589</v>
      </c>
      <c r="D18" s="18" t="s">
        <v>21</v>
      </c>
      <c r="E18" s="19" t="s">
        <v>22</v>
      </c>
      <c r="F18" s="20" t="s">
        <v>23</v>
      </c>
      <c r="G18" s="21">
        <v>2198</v>
      </c>
      <c r="H18" s="22">
        <f t="shared" si="0"/>
        <v>292334</v>
      </c>
      <c r="I18" s="23">
        <v>133</v>
      </c>
    </row>
    <row r="19" spans="3:9" s="11" customFormat="1" ht="17.100000000000001" customHeight="1" x14ac:dyDescent="0.2">
      <c r="C19" s="25">
        <v>44629</v>
      </c>
      <c r="D19" s="18" t="s">
        <v>24</v>
      </c>
      <c r="E19" s="19" t="s">
        <v>25</v>
      </c>
      <c r="F19" s="20" t="s">
        <v>18</v>
      </c>
      <c r="G19" s="21">
        <v>0.71</v>
      </c>
      <c r="H19" s="22">
        <f t="shared" si="0"/>
        <v>222.23</v>
      </c>
      <c r="I19" s="23">
        <v>313</v>
      </c>
    </row>
    <row r="20" spans="3:9" s="11" customFormat="1" ht="17.100000000000001" customHeight="1" x14ac:dyDescent="0.2">
      <c r="C20" s="25">
        <v>44580</v>
      </c>
      <c r="D20" s="18" t="s">
        <v>26</v>
      </c>
      <c r="E20" s="19" t="s">
        <v>27</v>
      </c>
      <c r="F20" s="20" t="s">
        <v>28</v>
      </c>
      <c r="G20" s="21">
        <v>5.28</v>
      </c>
      <c r="H20" s="22">
        <f t="shared" si="0"/>
        <v>4825.92</v>
      </c>
      <c r="I20" s="23">
        <v>914</v>
      </c>
    </row>
    <row r="21" spans="3:9" s="11" customFormat="1" ht="17.25" customHeight="1" x14ac:dyDescent="0.2">
      <c r="C21" s="25">
        <v>44623</v>
      </c>
      <c r="D21" s="18" t="s">
        <v>29</v>
      </c>
      <c r="E21" s="19" t="s">
        <v>30</v>
      </c>
      <c r="F21" s="20" t="s">
        <v>31</v>
      </c>
      <c r="G21" s="21">
        <v>58</v>
      </c>
      <c r="H21" s="22">
        <f t="shared" si="0"/>
        <v>3828</v>
      </c>
      <c r="I21" s="23">
        <v>66</v>
      </c>
    </row>
    <row r="22" spans="3:9" s="11" customFormat="1" ht="17.100000000000001" customHeight="1" x14ac:dyDescent="0.2">
      <c r="C22" s="25">
        <v>44603</v>
      </c>
      <c r="D22" s="18" t="s">
        <v>32</v>
      </c>
      <c r="E22" s="19" t="s">
        <v>33</v>
      </c>
      <c r="F22" s="20" t="s">
        <v>28</v>
      </c>
      <c r="G22" s="21">
        <v>40</v>
      </c>
      <c r="H22" s="22">
        <f t="shared" si="0"/>
        <v>382640</v>
      </c>
      <c r="I22" s="23">
        <v>9566</v>
      </c>
    </row>
    <row r="23" spans="3:9" s="11" customFormat="1" ht="17.100000000000001" customHeight="1" x14ac:dyDescent="0.2">
      <c r="C23" s="25">
        <v>44609</v>
      </c>
      <c r="D23" s="18" t="s">
        <v>34</v>
      </c>
      <c r="E23" s="19" t="s">
        <v>35</v>
      </c>
      <c r="F23" s="20" t="s">
        <v>23</v>
      </c>
      <c r="G23" s="21">
        <v>380</v>
      </c>
      <c r="H23" s="22">
        <f t="shared" si="0"/>
        <v>22800</v>
      </c>
      <c r="I23" s="23">
        <v>60</v>
      </c>
    </row>
    <row r="24" spans="3:9" s="11" customFormat="1" ht="17.100000000000001" customHeight="1" x14ac:dyDescent="0.2">
      <c r="C24" s="25">
        <v>44610</v>
      </c>
      <c r="D24" s="18" t="s">
        <v>36</v>
      </c>
      <c r="E24" s="19" t="s">
        <v>37</v>
      </c>
      <c r="F24" s="20" t="s">
        <v>38</v>
      </c>
      <c r="G24" s="21">
        <v>2.33</v>
      </c>
      <c r="H24" s="22">
        <f t="shared" si="0"/>
        <v>233</v>
      </c>
      <c r="I24" s="23">
        <v>100</v>
      </c>
    </row>
    <row r="25" spans="3:9" s="11" customFormat="1" ht="16.5" customHeight="1" x14ac:dyDescent="0.2">
      <c r="C25" s="25">
        <v>44609</v>
      </c>
      <c r="D25" s="18" t="s">
        <v>39</v>
      </c>
      <c r="E25" s="19" t="s">
        <v>40</v>
      </c>
      <c r="F25" s="20" t="s">
        <v>41</v>
      </c>
      <c r="G25" s="21">
        <v>2800</v>
      </c>
      <c r="H25" s="22">
        <f t="shared" si="0"/>
        <v>70000</v>
      </c>
      <c r="I25" s="23">
        <v>25</v>
      </c>
    </row>
    <row r="26" spans="3:9" s="11" customFormat="1" ht="16.5" customHeight="1" x14ac:dyDescent="0.2">
      <c r="C26" s="25">
        <v>44644</v>
      </c>
      <c r="D26" s="18" t="s">
        <v>42</v>
      </c>
      <c r="E26" s="19" t="s">
        <v>43</v>
      </c>
      <c r="F26" s="20" t="s">
        <v>38</v>
      </c>
      <c r="G26" s="21">
        <v>385</v>
      </c>
      <c r="H26" s="22">
        <f t="shared" si="0"/>
        <v>35035</v>
      </c>
      <c r="I26" s="23">
        <v>91</v>
      </c>
    </row>
    <row r="27" spans="3:9" s="11" customFormat="1" ht="16.5" customHeight="1" x14ac:dyDescent="0.2">
      <c r="C27" s="25">
        <v>44579</v>
      </c>
      <c r="D27" s="18" t="s">
        <v>44</v>
      </c>
      <c r="E27" s="19" t="s">
        <v>45</v>
      </c>
      <c r="F27" s="20" t="s">
        <v>46</v>
      </c>
      <c r="G27" s="21">
        <v>110</v>
      </c>
      <c r="H27" s="22">
        <f t="shared" si="0"/>
        <v>37730</v>
      </c>
      <c r="I27" s="23">
        <v>343</v>
      </c>
    </row>
    <row r="28" spans="3:9" s="11" customFormat="1" ht="16.5" customHeight="1" x14ac:dyDescent="0.2">
      <c r="C28" s="25">
        <v>44588</v>
      </c>
      <c r="D28" s="18" t="s">
        <v>47</v>
      </c>
      <c r="E28" s="19" t="s">
        <v>48</v>
      </c>
      <c r="F28" s="20" t="s">
        <v>49</v>
      </c>
      <c r="G28" s="21">
        <v>45</v>
      </c>
      <c r="H28" s="22">
        <f t="shared" si="0"/>
        <v>10800</v>
      </c>
      <c r="I28" s="23">
        <v>240</v>
      </c>
    </row>
    <row r="29" spans="3:9" s="11" customFormat="1" ht="16.5" customHeight="1" x14ac:dyDescent="0.2">
      <c r="C29" s="25">
        <v>44638</v>
      </c>
      <c r="D29" s="18" t="s">
        <v>50</v>
      </c>
      <c r="E29" s="19" t="s">
        <v>51</v>
      </c>
      <c r="F29" s="20" t="s">
        <v>20</v>
      </c>
      <c r="G29" s="21">
        <v>185</v>
      </c>
      <c r="H29" s="22">
        <f t="shared" si="0"/>
        <v>20905</v>
      </c>
      <c r="I29" s="23">
        <v>113</v>
      </c>
    </row>
    <row r="30" spans="3:9" s="11" customFormat="1" ht="16.5" customHeight="1" x14ac:dyDescent="0.2">
      <c r="C30" s="25">
        <v>44645</v>
      </c>
      <c r="D30" s="18" t="s">
        <v>52</v>
      </c>
      <c r="E30" s="19" t="s">
        <v>53</v>
      </c>
      <c r="F30" s="20" t="s">
        <v>54</v>
      </c>
      <c r="G30" s="21">
        <v>21.07</v>
      </c>
      <c r="H30" s="22">
        <f t="shared" si="0"/>
        <v>1411.69</v>
      </c>
      <c r="I30" s="23">
        <v>67</v>
      </c>
    </row>
    <row r="31" spans="3:9" s="11" customFormat="1" ht="16.5" customHeight="1" x14ac:dyDescent="0.2">
      <c r="C31" s="25">
        <v>44645</v>
      </c>
      <c r="D31" s="18" t="s">
        <v>55</v>
      </c>
      <c r="E31" s="19" t="s">
        <v>56</v>
      </c>
      <c r="F31" s="20" t="s">
        <v>18</v>
      </c>
      <c r="G31" s="21">
        <v>1.25</v>
      </c>
      <c r="H31" s="22">
        <f t="shared" si="0"/>
        <v>141.25</v>
      </c>
      <c r="I31" s="23">
        <v>113</v>
      </c>
    </row>
    <row r="32" spans="3:9" s="11" customFormat="1" ht="16.5" customHeight="1" x14ac:dyDescent="0.2">
      <c r="C32" s="25">
        <v>44631</v>
      </c>
      <c r="D32" s="18" t="s">
        <v>57</v>
      </c>
      <c r="E32" s="19" t="s">
        <v>58</v>
      </c>
      <c r="F32" s="20" t="s">
        <v>59</v>
      </c>
      <c r="G32" s="21">
        <v>6.68</v>
      </c>
      <c r="H32" s="22">
        <f t="shared" si="0"/>
        <v>3006</v>
      </c>
      <c r="I32" s="23">
        <v>450</v>
      </c>
    </row>
    <row r="33" spans="3:9" s="11" customFormat="1" ht="16.5" customHeight="1" x14ac:dyDescent="0.2">
      <c r="C33" s="25">
        <v>44581</v>
      </c>
      <c r="D33" s="18" t="s">
        <v>60</v>
      </c>
      <c r="E33" s="19" t="s">
        <v>61</v>
      </c>
      <c r="F33" s="20" t="s">
        <v>23</v>
      </c>
      <c r="G33" s="21">
        <v>1500</v>
      </c>
      <c r="H33" s="22">
        <f>(I33*G33)</f>
        <v>84000</v>
      </c>
      <c r="I33" s="23">
        <v>56</v>
      </c>
    </row>
    <row r="34" spans="3:9" s="11" customFormat="1" ht="16.5" customHeight="1" x14ac:dyDescent="0.2">
      <c r="C34" s="25">
        <v>44634</v>
      </c>
      <c r="D34" s="18" t="s">
        <v>62</v>
      </c>
      <c r="E34" s="19" t="s">
        <v>63</v>
      </c>
      <c r="F34" s="20" t="s">
        <v>18</v>
      </c>
      <c r="G34" s="21">
        <v>1.32</v>
      </c>
      <c r="H34" s="22">
        <f>(I34*G34)</f>
        <v>426.36</v>
      </c>
      <c r="I34" s="23">
        <v>323</v>
      </c>
    </row>
    <row r="35" spans="3:9" s="11" customFormat="1" ht="16.5" customHeight="1" x14ac:dyDescent="0.2">
      <c r="C35" s="25">
        <v>44634</v>
      </c>
      <c r="D35" s="18" t="s">
        <v>64</v>
      </c>
      <c r="E35" s="19" t="s">
        <v>65</v>
      </c>
      <c r="F35" s="20" t="s">
        <v>18</v>
      </c>
      <c r="G35" s="21">
        <v>0.36</v>
      </c>
      <c r="H35" s="22">
        <f>(I35*G35)</f>
        <v>166.68</v>
      </c>
      <c r="I35" s="23">
        <v>463</v>
      </c>
    </row>
    <row r="36" spans="3:9" s="11" customFormat="1" ht="16.5" customHeight="1" x14ac:dyDescent="0.2">
      <c r="C36" s="25">
        <v>44636</v>
      </c>
      <c r="D36" s="18" t="s">
        <v>66</v>
      </c>
      <c r="E36" s="19" t="s">
        <v>67</v>
      </c>
      <c r="F36" s="20" t="s">
        <v>18</v>
      </c>
      <c r="G36" s="21">
        <v>0.26</v>
      </c>
      <c r="H36" s="22">
        <f>(I36*G36)</f>
        <v>52</v>
      </c>
      <c r="I36" s="23">
        <v>200</v>
      </c>
    </row>
    <row r="37" spans="3:9" s="11" customFormat="1" ht="16.5" customHeight="1" x14ac:dyDescent="0.2">
      <c r="C37" s="25">
        <v>44613</v>
      </c>
      <c r="D37" s="18"/>
      <c r="E37" s="19" t="s">
        <v>68</v>
      </c>
      <c r="F37" s="20" t="s">
        <v>69</v>
      </c>
      <c r="G37" s="21">
        <v>1.06</v>
      </c>
      <c r="H37" s="22">
        <f>(I37*G37)</f>
        <v>1.06</v>
      </c>
      <c r="I37" s="23">
        <v>1</v>
      </c>
    </row>
    <row r="38" spans="3:9" s="11" customFormat="1" ht="16.5" customHeight="1" x14ac:dyDescent="0.2">
      <c r="C38" s="25">
        <v>44650</v>
      </c>
      <c r="D38" s="18" t="s">
        <v>70</v>
      </c>
      <c r="E38" s="19" t="s">
        <v>71</v>
      </c>
      <c r="F38" s="20" t="s">
        <v>28</v>
      </c>
      <c r="G38" s="21">
        <v>139</v>
      </c>
      <c r="H38" s="22">
        <f t="shared" ref="H38:H50" si="1">(I38*G38)</f>
        <v>83400</v>
      </c>
      <c r="I38" s="23">
        <v>600</v>
      </c>
    </row>
    <row r="39" spans="3:9" s="11" customFormat="1" ht="16.5" customHeight="1" x14ac:dyDescent="0.2">
      <c r="C39" s="25">
        <v>44566</v>
      </c>
      <c r="D39" s="18" t="s">
        <v>72</v>
      </c>
      <c r="E39" s="19" t="s">
        <v>73</v>
      </c>
      <c r="F39" s="20" t="s">
        <v>74</v>
      </c>
      <c r="G39" s="21">
        <v>500</v>
      </c>
      <c r="H39" s="22">
        <f t="shared" si="1"/>
        <v>150000</v>
      </c>
      <c r="I39" s="23">
        <v>300</v>
      </c>
    </row>
    <row r="40" spans="3:9" s="11" customFormat="1" ht="16.5" customHeight="1" x14ac:dyDescent="0.2">
      <c r="C40" s="25">
        <v>44587</v>
      </c>
      <c r="D40" s="18" t="s">
        <v>75</v>
      </c>
      <c r="E40" s="19" t="s">
        <v>76</v>
      </c>
      <c r="F40" s="20" t="s">
        <v>28</v>
      </c>
      <c r="G40" s="21">
        <v>198</v>
      </c>
      <c r="H40" s="22">
        <f t="shared" si="1"/>
        <v>85734</v>
      </c>
      <c r="I40" s="23">
        <v>433</v>
      </c>
    </row>
    <row r="41" spans="3:9" s="11" customFormat="1" ht="16.5" customHeight="1" x14ac:dyDescent="0.2">
      <c r="C41" s="25">
        <v>44602</v>
      </c>
      <c r="D41" s="26"/>
      <c r="E41" s="19" t="s">
        <v>77</v>
      </c>
      <c r="F41" s="20" t="s">
        <v>78</v>
      </c>
      <c r="G41" s="21">
        <v>979</v>
      </c>
      <c r="H41" s="22">
        <f t="shared" si="1"/>
        <v>2937</v>
      </c>
      <c r="I41" s="23">
        <v>3</v>
      </c>
    </row>
    <row r="42" spans="3:9" s="11" customFormat="1" ht="16.5" customHeight="1" x14ac:dyDescent="0.2">
      <c r="C42" s="25">
        <v>44644</v>
      </c>
      <c r="D42" s="27" t="s">
        <v>79</v>
      </c>
      <c r="E42" s="19" t="s">
        <v>80</v>
      </c>
      <c r="F42" s="20" t="s">
        <v>20</v>
      </c>
      <c r="G42" s="21">
        <v>300</v>
      </c>
      <c r="H42" s="22">
        <f t="shared" si="1"/>
        <v>22800</v>
      </c>
      <c r="I42" s="23">
        <v>76</v>
      </c>
    </row>
    <row r="43" spans="3:9" s="11" customFormat="1" ht="16.5" customHeight="1" x14ac:dyDescent="0.2">
      <c r="C43" s="25">
        <v>44610</v>
      </c>
      <c r="D43" s="27"/>
      <c r="E43" s="19" t="s">
        <v>81</v>
      </c>
      <c r="F43" s="20" t="s">
        <v>82</v>
      </c>
      <c r="G43" s="21">
        <v>1273</v>
      </c>
      <c r="H43" s="22">
        <f t="shared" si="1"/>
        <v>38190</v>
      </c>
      <c r="I43" s="23">
        <v>30</v>
      </c>
    </row>
    <row r="44" spans="3:9" s="11" customFormat="1" ht="16.5" customHeight="1" x14ac:dyDescent="0.2">
      <c r="C44" s="25">
        <v>44574</v>
      </c>
      <c r="D44" s="18" t="s">
        <v>83</v>
      </c>
      <c r="E44" s="19" t="s">
        <v>84</v>
      </c>
      <c r="F44" s="20" t="s">
        <v>85</v>
      </c>
      <c r="G44" s="21">
        <v>150</v>
      </c>
      <c r="H44" s="22">
        <f t="shared" si="1"/>
        <v>2250</v>
      </c>
      <c r="I44" s="23">
        <v>15</v>
      </c>
    </row>
    <row r="45" spans="3:9" s="11" customFormat="1" ht="16.5" customHeight="1" x14ac:dyDescent="0.2">
      <c r="C45" s="25">
        <v>44581</v>
      </c>
      <c r="D45" s="18" t="s">
        <v>86</v>
      </c>
      <c r="E45" s="19" t="s">
        <v>87</v>
      </c>
      <c r="F45" s="20" t="s">
        <v>88</v>
      </c>
      <c r="G45" s="21">
        <v>6950</v>
      </c>
      <c r="H45" s="22">
        <f t="shared" si="1"/>
        <v>173750</v>
      </c>
      <c r="I45" s="23">
        <v>25</v>
      </c>
    </row>
    <row r="46" spans="3:9" s="11" customFormat="1" ht="16.5" customHeight="1" x14ac:dyDescent="0.2">
      <c r="C46" s="25">
        <v>44630</v>
      </c>
      <c r="D46" s="18" t="s">
        <v>89</v>
      </c>
      <c r="E46" s="19" t="s">
        <v>90</v>
      </c>
      <c r="F46" s="20" t="s">
        <v>82</v>
      </c>
      <c r="G46" s="21">
        <v>59.94</v>
      </c>
      <c r="H46" s="22">
        <f t="shared" si="1"/>
        <v>1978.02</v>
      </c>
      <c r="I46" s="23">
        <v>33</v>
      </c>
    </row>
    <row r="47" spans="3:9" s="11" customFormat="1" ht="16.5" customHeight="1" x14ac:dyDescent="0.2">
      <c r="C47" s="25">
        <v>44592</v>
      </c>
      <c r="D47" s="18" t="s">
        <v>89</v>
      </c>
      <c r="E47" s="19" t="s">
        <v>91</v>
      </c>
      <c r="F47" s="20" t="s">
        <v>92</v>
      </c>
      <c r="G47" s="21">
        <v>35.58</v>
      </c>
      <c r="H47" s="22">
        <f t="shared" si="1"/>
        <v>10791.414000000001</v>
      </c>
      <c r="I47" s="23">
        <v>303.3</v>
      </c>
    </row>
    <row r="48" spans="3:9" s="11" customFormat="1" ht="16.5" customHeight="1" x14ac:dyDescent="0.2">
      <c r="C48" s="25">
        <v>44566</v>
      </c>
      <c r="D48" s="18" t="s">
        <v>93</v>
      </c>
      <c r="E48" s="19" t="s">
        <v>94</v>
      </c>
      <c r="F48" s="20" t="s">
        <v>92</v>
      </c>
      <c r="G48" s="21">
        <v>99</v>
      </c>
      <c r="H48" s="22">
        <f t="shared" si="1"/>
        <v>31343.4</v>
      </c>
      <c r="I48" s="23">
        <v>316.60000000000002</v>
      </c>
    </row>
    <row r="49" spans="3:9" s="11" customFormat="1" ht="16.5" customHeight="1" x14ac:dyDescent="0.2">
      <c r="C49" s="25">
        <v>44592</v>
      </c>
      <c r="D49" s="18" t="s">
        <v>95</v>
      </c>
      <c r="E49" s="19" t="s">
        <v>96</v>
      </c>
      <c r="F49" s="20" t="s">
        <v>82</v>
      </c>
      <c r="G49" s="21">
        <v>50</v>
      </c>
      <c r="H49" s="22">
        <f t="shared" si="1"/>
        <v>830.00000000000011</v>
      </c>
      <c r="I49" s="23">
        <v>16.600000000000001</v>
      </c>
    </row>
    <row r="50" spans="3:9" s="11" customFormat="1" ht="16.5" customHeight="1" x14ac:dyDescent="0.2">
      <c r="C50" s="25">
        <v>44566</v>
      </c>
      <c r="D50" s="18" t="s">
        <v>95</v>
      </c>
      <c r="E50" s="19" t="s">
        <v>97</v>
      </c>
      <c r="F50" s="20" t="s">
        <v>92</v>
      </c>
      <c r="G50" s="21">
        <v>10.25</v>
      </c>
      <c r="H50" s="22">
        <f t="shared" si="1"/>
        <v>32970.15</v>
      </c>
      <c r="I50" s="23">
        <v>3216.6</v>
      </c>
    </row>
    <row r="51" spans="3:9" s="11" customFormat="1" ht="16.5" customHeight="1" x14ac:dyDescent="0.2">
      <c r="C51" s="25">
        <v>44588</v>
      </c>
      <c r="D51" s="18" t="s">
        <v>98</v>
      </c>
      <c r="E51" s="19" t="s">
        <v>99</v>
      </c>
      <c r="F51" s="20" t="s">
        <v>100</v>
      </c>
      <c r="G51" s="21">
        <v>11.4</v>
      </c>
      <c r="H51" s="22">
        <f>(I51*G51)</f>
        <v>4939.62</v>
      </c>
      <c r="I51" s="23">
        <v>433.3</v>
      </c>
    </row>
    <row r="52" spans="3:9" s="11" customFormat="1" ht="16.5" customHeight="1" x14ac:dyDescent="0.2">
      <c r="C52" s="25">
        <v>44592</v>
      </c>
      <c r="D52" s="18" t="s">
        <v>101</v>
      </c>
      <c r="E52" s="19" t="s">
        <v>102</v>
      </c>
      <c r="F52" s="20" t="s">
        <v>18</v>
      </c>
      <c r="G52" s="21">
        <v>1.2</v>
      </c>
      <c r="H52" s="22">
        <f>(I52*G52)</f>
        <v>159.96</v>
      </c>
      <c r="I52" s="23">
        <v>133.30000000000001</v>
      </c>
    </row>
    <row r="53" spans="3:9" s="11" customFormat="1" ht="16.5" customHeight="1" x14ac:dyDescent="0.2">
      <c r="C53" s="25">
        <v>44602</v>
      </c>
      <c r="D53" s="28" t="s">
        <v>103</v>
      </c>
      <c r="E53" s="19" t="s">
        <v>104</v>
      </c>
      <c r="F53" s="20" t="s">
        <v>105</v>
      </c>
      <c r="G53" s="21">
        <v>358</v>
      </c>
      <c r="H53" s="22">
        <f t="shared" ref="H53:H95" si="2">(I53*G53)</f>
        <v>62041.4</v>
      </c>
      <c r="I53" s="23">
        <v>173.3</v>
      </c>
    </row>
    <row r="54" spans="3:9" s="11" customFormat="1" ht="16.5" customHeight="1" x14ac:dyDescent="0.2">
      <c r="C54" s="25">
        <v>44566</v>
      </c>
      <c r="D54" s="28" t="s">
        <v>106</v>
      </c>
      <c r="E54" s="19" t="s">
        <v>107</v>
      </c>
      <c r="F54" s="29" t="s">
        <v>108</v>
      </c>
      <c r="G54" s="21">
        <v>113.38</v>
      </c>
      <c r="H54" s="22">
        <f t="shared" si="2"/>
        <v>0</v>
      </c>
      <c r="I54" s="23">
        <v>0</v>
      </c>
    </row>
    <row r="55" spans="3:9" s="11" customFormat="1" ht="16.5" customHeight="1" x14ac:dyDescent="0.2">
      <c r="C55" s="25">
        <v>44609</v>
      </c>
      <c r="D55" s="30"/>
      <c r="E55" s="19" t="s">
        <v>109</v>
      </c>
      <c r="F55" s="20" t="s">
        <v>20</v>
      </c>
      <c r="G55" s="21">
        <v>690</v>
      </c>
      <c r="H55" s="22">
        <f t="shared" si="2"/>
        <v>6900</v>
      </c>
      <c r="I55" s="23">
        <v>10</v>
      </c>
    </row>
    <row r="56" spans="3:9" s="11" customFormat="1" ht="16.5" customHeight="1" x14ac:dyDescent="0.2">
      <c r="C56" s="25">
        <v>44631</v>
      </c>
      <c r="D56" s="28" t="s">
        <v>110</v>
      </c>
      <c r="E56" s="19" t="s">
        <v>111</v>
      </c>
      <c r="F56" s="20" t="s">
        <v>112</v>
      </c>
      <c r="G56" s="21">
        <v>16.2</v>
      </c>
      <c r="H56" s="22">
        <f t="shared" si="2"/>
        <v>7558.92</v>
      </c>
      <c r="I56" s="23">
        <v>466.6</v>
      </c>
    </row>
    <row r="57" spans="3:9" s="11" customFormat="1" ht="16.5" customHeight="1" x14ac:dyDescent="0.2">
      <c r="C57" s="25">
        <v>44610</v>
      </c>
      <c r="D57" s="31" t="s">
        <v>113</v>
      </c>
      <c r="E57" s="19" t="s">
        <v>114</v>
      </c>
      <c r="F57" s="20" t="s">
        <v>115</v>
      </c>
      <c r="G57" s="21">
        <v>17.38</v>
      </c>
      <c r="H57" s="22">
        <f t="shared" si="2"/>
        <v>1738</v>
      </c>
      <c r="I57" s="23">
        <v>100</v>
      </c>
    </row>
    <row r="58" spans="3:9" s="11" customFormat="1" ht="16.5" customHeight="1" x14ac:dyDescent="0.2">
      <c r="C58" s="25">
        <v>44588</v>
      </c>
      <c r="D58" s="31" t="s">
        <v>116</v>
      </c>
      <c r="E58" s="19" t="s">
        <v>117</v>
      </c>
      <c r="F58" s="20" t="s">
        <v>28</v>
      </c>
      <c r="G58" s="21">
        <v>14.25</v>
      </c>
      <c r="H58" s="22">
        <f t="shared" si="2"/>
        <v>5700</v>
      </c>
      <c r="I58" s="23">
        <v>400</v>
      </c>
    </row>
    <row r="59" spans="3:9" s="11" customFormat="1" ht="16.5" customHeight="1" x14ac:dyDescent="0.2">
      <c r="C59" s="25">
        <v>44575</v>
      </c>
      <c r="D59" s="18" t="s">
        <v>118</v>
      </c>
      <c r="E59" s="19" t="s">
        <v>119</v>
      </c>
      <c r="F59" s="20" t="s">
        <v>49</v>
      </c>
      <c r="G59" s="21">
        <v>825.5</v>
      </c>
      <c r="H59" s="22">
        <f t="shared" si="2"/>
        <v>564064.14999999991</v>
      </c>
      <c r="I59" s="23">
        <v>683.3</v>
      </c>
    </row>
    <row r="60" spans="3:9" s="11" customFormat="1" ht="16.5" customHeight="1" x14ac:dyDescent="0.2">
      <c r="C60" s="25">
        <v>44634</v>
      </c>
      <c r="D60" s="18" t="s">
        <v>120</v>
      </c>
      <c r="E60" s="19" t="s">
        <v>121</v>
      </c>
      <c r="F60" s="20" t="s">
        <v>23</v>
      </c>
      <c r="G60" s="21">
        <v>3050</v>
      </c>
      <c r="H60" s="22">
        <f t="shared" si="2"/>
        <v>48800</v>
      </c>
      <c r="I60" s="23">
        <v>16</v>
      </c>
    </row>
    <row r="61" spans="3:9" s="11" customFormat="1" ht="16.5" customHeight="1" x14ac:dyDescent="0.2">
      <c r="C61" s="25">
        <v>44616</v>
      </c>
      <c r="D61" s="18" t="s">
        <v>122</v>
      </c>
      <c r="E61" s="19" t="s">
        <v>123</v>
      </c>
      <c r="F61" s="20" t="s">
        <v>105</v>
      </c>
      <c r="G61" s="21">
        <v>38</v>
      </c>
      <c r="H61" s="22">
        <f t="shared" si="2"/>
        <v>30400</v>
      </c>
      <c r="I61" s="23">
        <v>800</v>
      </c>
    </row>
    <row r="62" spans="3:9" s="11" customFormat="1" ht="16.5" customHeight="1" x14ac:dyDescent="0.2">
      <c r="C62" s="25">
        <v>44645</v>
      </c>
      <c r="D62" s="18" t="s">
        <v>124</v>
      </c>
      <c r="E62" s="19" t="s">
        <v>125</v>
      </c>
      <c r="F62" s="20" t="s">
        <v>23</v>
      </c>
      <c r="G62" s="21">
        <v>800</v>
      </c>
      <c r="H62" s="22">
        <f t="shared" si="2"/>
        <v>50640</v>
      </c>
      <c r="I62" s="23">
        <v>63.3</v>
      </c>
    </row>
    <row r="63" spans="3:9" s="11" customFormat="1" ht="16.5" customHeight="1" x14ac:dyDescent="0.2">
      <c r="C63" s="25">
        <v>44595</v>
      </c>
      <c r="D63" s="18" t="s">
        <v>126</v>
      </c>
      <c r="E63" s="32" t="s">
        <v>127</v>
      </c>
      <c r="F63" s="33" t="s">
        <v>128</v>
      </c>
      <c r="G63" s="21">
        <v>10.28</v>
      </c>
      <c r="H63" s="22">
        <f t="shared" si="2"/>
        <v>9673.48</v>
      </c>
      <c r="I63" s="23">
        <v>941</v>
      </c>
    </row>
    <row r="64" spans="3:9" s="11" customFormat="1" ht="16.5" customHeight="1" x14ac:dyDescent="0.2">
      <c r="C64" s="25">
        <v>44603</v>
      </c>
      <c r="D64" s="18" t="s">
        <v>129</v>
      </c>
      <c r="E64" s="32" t="s">
        <v>130</v>
      </c>
      <c r="F64" s="33" t="s">
        <v>105</v>
      </c>
      <c r="G64" s="21">
        <v>10.3</v>
      </c>
      <c r="H64" s="22">
        <f t="shared" si="2"/>
        <v>5356</v>
      </c>
      <c r="I64" s="23">
        <v>520</v>
      </c>
    </row>
    <row r="65" spans="3:9" s="11" customFormat="1" ht="16.5" customHeight="1" x14ac:dyDescent="0.2">
      <c r="C65" s="25">
        <v>44603</v>
      </c>
      <c r="D65" s="18" t="s">
        <v>131</v>
      </c>
      <c r="E65" s="32" t="s">
        <v>132</v>
      </c>
      <c r="F65" s="33" t="s">
        <v>133</v>
      </c>
      <c r="G65" s="21">
        <v>11</v>
      </c>
      <c r="H65" s="22">
        <f t="shared" si="2"/>
        <v>12826</v>
      </c>
      <c r="I65" s="23">
        <v>1166</v>
      </c>
    </row>
    <row r="66" spans="3:9" s="11" customFormat="1" ht="16.5" customHeight="1" x14ac:dyDescent="0.2">
      <c r="C66" s="25">
        <v>44581</v>
      </c>
      <c r="D66" s="18" t="s">
        <v>134</v>
      </c>
      <c r="E66" s="32" t="s">
        <v>135</v>
      </c>
      <c r="F66" s="33" t="s">
        <v>92</v>
      </c>
      <c r="G66" s="21">
        <v>81.84</v>
      </c>
      <c r="H66" s="22">
        <f t="shared" si="2"/>
        <v>49104</v>
      </c>
      <c r="I66" s="23">
        <v>600</v>
      </c>
    </row>
    <row r="67" spans="3:9" s="11" customFormat="1" ht="16.5" customHeight="1" x14ac:dyDescent="0.2">
      <c r="C67" s="25">
        <v>44644</v>
      </c>
      <c r="D67" s="18" t="s">
        <v>136</v>
      </c>
      <c r="E67" s="32" t="s">
        <v>137</v>
      </c>
      <c r="F67" s="33" t="s">
        <v>20</v>
      </c>
      <c r="G67" s="21">
        <v>28</v>
      </c>
      <c r="H67" s="22">
        <f t="shared" si="2"/>
        <v>7932.4000000000005</v>
      </c>
      <c r="I67" s="23">
        <v>283.3</v>
      </c>
    </row>
    <row r="68" spans="3:9" s="11" customFormat="1" ht="16.5" customHeight="1" x14ac:dyDescent="0.2">
      <c r="C68" s="25">
        <v>44624</v>
      </c>
      <c r="D68" s="18" t="s">
        <v>138</v>
      </c>
      <c r="E68" s="32" t="s">
        <v>139</v>
      </c>
      <c r="F68" s="33" t="s">
        <v>140</v>
      </c>
      <c r="G68" s="21">
        <v>0.35</v>
      </c>
      <c r="H68" s="22">
        <f t="shared" si="2"/>
        <v>175</v>
      </c>
      <c r="I68" s="23">
        <v>500</v>
      </c>
    </row>
    <row r="69" spans="3:9" s="11" customFormat="1" ht="16.5" customHeight="1" x14ac:dyDescent="0.2">
      <c r="C69" s="25">
        <v>44610</v>
      </c>
      <c r="D69" s="18" t="s">
        <v>141</v>
      </c>
      <c r="E69" s="32" t="s">
        <v>142</v>
      </c>
      <c r="F69" s="33" t="s">
        <v>140</v>
      </c>
      <c r="G69" s="21">
        <v>57</v>
      </c>
      <c r="H69" s="22">
        <f t="shared" si="2"/>
        <v>13298.1</v>
      </c>
      <c r="I69" s="23">
        <v>233.3</v>
      </c>
    </row>
    <row r="70" spans="3:9" s="11" customFormat="1" ht="16.5" customHeight="1" x14ac:dyDescent="0.2">
      <c r="C70" s="25">
        <v>44645</v>
      </c>
      <c r="D70" s="18" t="s">
        <v>143</v>
      </c>
      <c r="E70" s="32" t="s">
        <v>144</v>
      </c>
      <c r="F70" s="33" t="s">
        <v>140</v>
      </c>
      <c r="G70" s="21">
        <v>95</v>
      </c>
      <c r="H70" s="22">
        <f t="shared" si="2"/>
        <v>55413.499999999993</v>
      </c>
      <c r="I70" s="23">
        <v>583.29999999999995</v>
      </c>
    </row>
    <row r="71" spans="3:9" s="11" customFormat="1" ht="16.5" customHeight="1" x14ac:dyDescent="0.2">
      <c r="C71" s="25">
        <v>44642</v>
      </c>
      <c r="D71" s="18" t="s">
        <v>145</v>
      </c>
      <c r="E71" s="32" t="s">
        <v>146</v>
      </c>
      <c r="F71" s="33" t="s">
        <v>20</v>
      </c>
      <c r="G71" s="21">
        <v>625</v>
      </c>
      <c r="H71" s="22">
        <f t="shared" si="2"/>
        <v>37081.25</v>
      </c>
      <c r="I71" s="23">
        <v>59.33</v>
      </c>
    </row>
    <row r="72" spans="3:9" s="11" customFormat="1" ht="16.5" customHeight="1" x14ac:dyDescent="0.2">
      <c r="C72" s="25">
        <v>44597</v>
      </c>
      <c r="D72" s="18" t="s">
        <v>147</v>
      </c>
      <c r="E72" s="32" t="s">
        <v>148</v>
      </c>
      <c r="F72" s="33" t="s">
        <v>112</v>
      </c>
      <c r="G72" s="21">
        <v>13.09</v>
      </c>
      <c r="H72" s="22">
        <f t="shared" si="2"/>
        <v>1256.6399999999999</v>
      </c>
      <c r="I72" s="23">
        <v>96</v>
      </c>
    </row>
    <row r="73" spans="3:9" s="11" customFormat="1" ht="16.5" customHeight="1" x14ac:dyDescent="0.2">
      <c r="C73" s="25">
        <v>44623</v>
      </c>
      <c r="D73" s="18" t="s">
        <v>149</v>
      </c>
      <c r="E73" s="32" t="s">
        <v>150</v>
      </c>
      <c r="F73" s="33" t="s">
        <v>18</v>
      </c>
      <c r="G73" s="21">
        <v>0.46</v>
      </c>
      <c r="H73" s="22">
        <f t="shared" si="2"/>
        <v>61.318000000000005</v>
      </c>
      <c r="I73" s="23">
        <v>133.30000000000001</v>
      </c>
    </row>
    <row r="74" spans="3:9" s="11" customFormat="1" ht="16.5" customHeight="1" x14ac:dyDescent="0.2">
      <c r="C74" s="25">
        <v>44592</v>
      </c>
      <c r="D74" s="18" t="s">
        <v>151</v>
      </c>
      <c r="E74" s="32" t="s">
        <v>152</v>
      </c>
      <c r="F74" s="33" t="s">
        <v>153</v>
      </c>
      <c r="G74" s="21">
        <v>795.95</v>
      </c>
      <c r="H74" s="22">
        <f t="shared" si="2"/>
        <v>55716.5</v>
      </c>
      <c r="I74" s="23">
        <v>70</v>
      </c>
    </row>
    <row r="75" spans="3:9" s="11" customFormat="1" ht="16.5" customHeight="1" x14ac:dyDescent="0.2">
      <c r="C75" s="25">
        <v>44588</v>
      </c>
      <c r="D75" s="30"/>
      <c r="E75" s="32" t="s">
        <v>154</v>
      </c>
      <c r="F75" s="33" t="s">
        <v>155</v>
      </c>
      <c r="G75" s="21">
        <v>245</v>
      </c>
      <c r="H75" s="22">
        <f t="shared" si="2"/>
        <v>50617</v>
      </c>
      <c r="I75" s="23">
        <v>206.6</v>
      </c>
    </row>
    <row r="76" spans="3:9" s="11" customFormat="1" ht="16.5" customHeight="1" x14ac:dyDescent="0.2">
      <c r="C76" s="25">
        <v>44592</v>
      </c>
      <c r="D76" s="18" t="s">
        <v>156</v>
      </c>
      <c r="E76" s="34" t="s">
        <v>157</v>
      </c>
      <c r="F76" s="35" t="s">
        <v>153</v>
      </c>
      <c r="G76" s="21">
        <v>112.1</v>
      </c>
      <c r="H76" s="22">
        <f t="shared" si="2"/>
        <v>33854.199999999997</v>
      </c>
      <c r="I76" s="23">
        <v>302</v>
      </c>
    </row>
    <row r="77" spans="3:9" s="11" customFormat="1" ht="16.5" customHeight="1" x14ac:dyDescent="0.2">
      <c r="C77" s="25">
        <v>44589</v>
      </c>
      <c r="D77" s="18" t="s">
        <v>158</v>
      </c>
      <c r="E77" s="32" t="s">
        <v>159</v>
      </c>
      <c r="F77" s="33" t="s">
        <v>18</v>
      </c>
      <c r="G77" s="21">
        <v>1.2</v>
      </c>
      <c r="H77" s="22">
        <f t="shared" si="2"/>
        <v>39.959999999999994</v>
      </c>
      <c r="I77" s="23">
        <v>33.299999999999997</v>
      </c>
    </row>
    <row r="78" spans="3:9" s="11" customFormat="1" ht="16.5" customHeight="1" x14ac:dyDescent="0.2">
      <c r="C78" s="25">
        <v>44589</v>
      </c>
      <c r="D78" s="18" t="s">
        <v>158</v>
      </c>
      <c r="E78" s="32" t="s">
        <v>160</v>
      </c>
      <c r="F78" s="33" t="s">
        <v>18</v>
      </c>
      <c r="G78" s="21">
        <v>2.63</v>
      </c>
      <c r="H78" s="22">
        <f t="shared" si="2"/>
        <v>1402.5789999999997</v>
      </c>
      <c r="I78" s="23">
        <v>533.29999999999995</v>
      </c>
    </row>
    <row r="79" spans="3:9" s="11" customFormat="1" ht="16.5" customHeight="1" x14ac:dyDescent="0.2">
      <c r="C79" s="25">
        <v>44592</v>
      </c>
      <c r="D79" s="18" t="s">
        <v>161</v>
      </c>
      <c r="E79" s="32" t="s">
        <v>162</v>
      </c>
      <c r="F79" s="33" t="s">
        <v>112</v>
      </c>
      <c r="G79" s="21">
        <v>23.21</v>
      </c>
      <c r="H79" s="22">
        <f t="shared" si="2"/>
        <v>10676.6</v>
      </c>
      <c r="I79" s="23">
        <v>460</v>
      </c>
    </row>
    <row r="80" spans="3:9" s="11" customFormat="1" ht="16.5" customHeight="1" x14ac:dyDescent="0.2">
      <c r="C80" s="25">
        <v>44608</v>
      </c>
      <c r="D80" s="18" t="s">
        <v>163</v>
      </c>
      <c r="E80" s="32" t="s">
        <v>164</v>
      </c>
      <c r="F80" s="33" t="s">
        <v>105</v>
      </c>
      <c r="G80" s="21">
        <v>500</v>
      </c>
      <c r="H80" s="22">
        <f t="shared" si="2"/>
        <v>263300</v>
      </c>
      <c r="I80" s="23">
        <v>526.6</v>
      </c>
    </row>
    <row r="81" spans="3:9" s="11" customFormat="1" ht="16.5" customHeight="1" x14ac:dyDescent="0.2">
      <c r="C81" s="25">
        <v>44573</v>
      </c>
      <c r="D81" s="31" t="s">
        <v>165</v>
      </c>
      <c r="E81" s="32" t="s">
        <v>166</v>
      </c>
      <c r="F81" s="33" t="s">
        <v>140</v>
      </c>
      <c r="G81" s="21">
        <v>1195</v>
      </c>
      <c r="H81" s="22">
        <f t="shared" si="2"/>
        <v>557587</v>
      </c>
      <c r="I81" s="23">
        <v>466.6</v>
      </c>
    </row>
    <row r="82" spans="3:9" s="11" customFormat="1" ht="16.5" customHeight="1" x14ac:dyDescent="0.2">
      <c r="C82" s="25">
        <v>44623</v>
      </c>
      <c r="D82" s="18" t="s">
        <v>167</v>
      </c>
      <c r="E82" s="32" t="s">
        <v>168</v>
      </c>
      <c r="F82" s="33" t="s">
        <v>169</v>
      </c>
      <c r="G82" s="21">
        <v>876</v>
      </c>
      <c r="H82" s="22">
        <f t="shared" si="2"/>
        <v>467170.8</v>
      </c>
      <c r="I82" s="23">
        <v>533.29999999999995</v>
      </c>
    </row>
    <row r="83" spans="3:9" s="11" customFormat="1" ht="16.5" customHeight="1" x14ac:dyDescent="0.2">
      <c r="C83" s="25">
        <v>44579</v>
      </c>
      <c r="D83" s="30"/>
      <c r="E83" s="32" t="s">
        <v>170</v>
      </c>
      <c r="F83" s="33" t="s">
        <v>38</v>
      </c>
      <c r="G83" s="21">
        <v>13.04</v>
      </c>
      <c r="H83" s="22">
        <f t="shared" si="2"/>
        <v>2973.12</v>
      </c>
      <c r="I83" s="23">
        <v>228</v>
      </c>
    </row>
    <row r="84" spans="3:9" s="11" customFormat="1" ht="16.5" customHeight="1" x14ac:dyDescent="0.2">
      <c r="C84" s="25">
        <v>44634</v>
      </c>
      <c r="D84" s="31" t="s">
        <v>171</v>
      </c>
      <c r="E84" s="32" t="s">
        <v>172</v>
      </c>
      <c r="F84" s="33" t="s">
        <v>20</v>
      </c>
      <c r="G84" s="21">
        <v>58.92</v>
      </c>
      <c r="H84" s="22">
        <f t="shared" si="2"/>
        <v>2356.8000000000002</v>
      </c>
      <c r="I84" s="23">
        <v>40</v>
      </c>
    </row>
    <row r="85" spans="3:9" s="11" customFormat="1" ht="16.5" customHeight="1" x14ac:dyDescent="0.2">
      <c r="C85" s="25">
        <v>44610</v>
      </c>
      <c r="D85" s="18" t="s">
        <v>173</v>
      </c>
      <c r="E85" s="32" t="s">
        <v>174</v>
      </c>
      <c r="F85" s="33" t="s">
        <v>175</v>
      </c>
      <c r="G85" s="21">
        <v>495</v>
      </c>
      <c r="H85" s="22">
        <f t="shared" si="2"/>
        <v>10692</v>
      </c>
      <c r="I85" s="23">
        <v>21.6</v>
      </c>
    </row>
    <row r="86" spans="3:9" s="11" customFormat="1" ht="16.5" customHeight="1" x14ac:dyDescent="0.2">
      <c r="C86" s="25">
        <v>44609</v>
      </c>
      <c r="D86" s="18" t="s">
        <v>176</v>
      </c>
      <c r="E86" s="32" t="s">
        <v>177</v>
      </c>
      <c r="F86" s="33" t="s">
        <v>105</v>
      </c>
      <c r="G86" s="21">
        <v>13</v>
      </c>
      <c r="H86" s="22">
        <f t="shared" si="2"/>
        <v>9965.8000000000011</v>
      </c>
      <c r="I86" s="23">
        <v>766.6</v>
      </c>
    </row>
    <row r="87" spans="3:9" s="11" customFormat="1" ht="16.5" customHeight="1" x14ac:dyDescent="0.2">
      <c r="C87" s="25">
        <v>44592</v>
      </c>
      <c r="D87" s="18" t="s">
        <v>178</v>
      </c>
      <c r="E87" s="32" t="s">
        <v>179</v>
      </c>
      <c r="F87" s="33" t="s">
        <v>18</v>
      </c>
      <c r="G87" s="21">
        <v>0.32</v>
      </c>
      <c r="H87" s="22">
        <f t="shared" si="2"/>
        <v>10.655999999999999</v>
      </c>
      <c r="I87" s="23">
        <v>33.299999999999997</v>
      </c>
    </row>
    <row r="88" spans="3:9" s="11" customFormat="1" ht="16.5" customHeight="1" x14ac:dyDescent="0.2">
      <c r="C88" s="25">
        <v>44645</v>
      </c>
      <c r="D88" s="18" t="s">
        <v>180</v>
      </c>
      <c r="E88" s="32" t="s">
        <v>181</v>
      </c>
      <c r="F88" s="33" t="s">
        <v>105</v>
      </c>
      <c r="G88" s="21">
        <v>52.43</v>
      </c>
      <c r="H88" s="22">
        <f t="shared" si="2"/>
        <v>28679.21</v>
      </c>
      <c r="I88" s="23">
        <v>547</v>
      </c>
    </row>
    <row r="89" spans="3:9" s="11" customFormat="1" ht="16.5" customHeight="1" x14ac:dyDescent="0.2">
      <c r="C89" s="25">
        <v>44575</v>
      </c>
      <c r="D89" s="18" t="s">
        <v>182</v>
      </c>
      <c r="E89" s="36" t="s">
        <v>183</v>
      </c>
      <c r="F89" s="37" t="s">
        <v>184</v>
      </c>
      <c r="G89" s="21">
        <v>349</v>
      </c>
      <c r="H89" s="22">
        <f t="shared" si="2"/>
        <v>94230</v>
      </c>
      <c r="I89" s="38">
        <v>270</v>
      </c>
    </row>
    <row r="90" spans="3:9" s="11" customFormat="1" ht="16.5" customHeight="1" x14ac:dyDescent="0.2">
      <c r="C90" s="25">
        <v>44610</v>
      </c>
      <c r="D90" s="39"/>
      <c r="E90" s="40" t="s">
        <v>185</v>
      </c>
      <c r="F90" s="37" t="s">
        <v>186</v>
      </c>
      <c r="G90" s="21">
        <v>340</v>
      </c>
      <c r="H90" s="22">
        <f t="shared" si="2"/>
        <v>10200</v>
      </c>
      <c r="I90" s="41">
        <v>30</v>
      </c>
    </row>
    <row r="91" spans="3:9" s="11" customFormat="1" ht="16.5" customHeight="1" x14ac:dyDescent="0.2">
      <c r="C91" s="25">
        <v>44580</v>
      </c>
      <c r="D91" s="18" t="s">
        <v>187</v>
      </c>
      <c r="E91" s="42" t="s">
        <v>188</v>
      </c>
      <c r="F91" s="43" t="s">
        <v>92</v>
      </c>
      <c r="G91" s="21">
        <v>500</v>
      </c>
      <c r="H91" s="22">
        <f t="shared" si="2"/>
        <v>261500</v>
      </c>
      <c r="I91" s="23">
        <v>523</v>
      </c>
    </row>
    <row r="92" spans="3:9" s="11" customFormat="1" ht="16.5" customHeight="1" x14ac:dyDescent="0.2">
      <c r="C92" s="25">
        <v>44623</v>
      </c>
      <c r="D92" s="18" t="s">
        <v>189</v>
      </c>
      <c r="E92" s="42" t="s">
        <v>190</v>
      </c>
      <c r="F92" s="43" t="s">
        <v>92</v>
      </c>
      <c r="G92" s="21">
        <v>10.39</v>
      </c>
      <c r="H92" s="22">
        <f t="shared" si="2"/>
        <v>29611.5</v>
      </c>
      <c r="I92" s="23">
        <v>2850</v>
      </c>
    </row>
    <row r="93" spans="3:9" s="11" customFormat="1" ht="16.5" customHeight="1" x14ac:dyDescent="0.2">
      <c r="C93" s="25">
        <v>44614</v>
      </c>
      <c r="D93" s="18" t="s">
        <v>191</v>
      </c>
      <c r="E93" s="42" t="s">
        <v>192</v>
      </c>
      <c r="F93" s="43" t="s">
        <v>20</v>
      </c>
      <c r="G93" s="21">
        <v>33.299999999999997</v>
      </c>
      <c r="H93" s="22">
        <f t="shared" si="2"/>
        <v>5347.98</v>
      </c>
      <c r="I93" s="23">
        <v>160.6</v>
      </c>
    </row>
    <row r="94" spans="3:9" s="11" customFormat="1" ht="16.5" customHeight="1" x14ac:dyDescent="0.2">
      <c r="C94" s="25">
        <v>44566</v>
      </c>
      <c r="D94" s="18" t="s">
        <v>193</v>
      </c>
      <c r="E94" s="42" t="s">
        <v>194</v>
      </c>
      <c r="F94" s="43" t="s">
        <v>108</v>
      </c>
      <c r="G94" s="21">
        <v>338.46</v>
      </c>
      <c r="H94" s="22">
        <f t="shared" si="2"/>
        <v>439.99799999999999</v>
      </c>
      <c r="I94" s="23">
        <v>1.3</v>
      </c>
    </row>
    <row r="95" spans="3:9" s="11" customFormat="1" ht="16.5" customHeight="1" x14ac:dyDescent="0.2">
      <c r="C95" s="25">
        <v>44566</v>
      </c>
      <c r="D95" s="18" t="s">
        <v>195</v>
      </c>
      <c r="E95" s="42" t="s">
        <v>196</v>
      </c>
      <c r="F95" s="43" t="s">
        <v>197</v>
      </c>
      <c r="G95" s="21">
        <v>254.06</v>
      </c>
      <c r="H95" s="22">
        <f t="shared" si="2"/>
        <v>2540.6</v>
      </c>
      <c r="I95" s="23">
        <v>10</v>
      </c>
    </row>
    <row r="96" spans="3:9" s="11" customFormat="1" ht="16.5" customHeight="1" x14ac:dyDescent="0.2">
      <c r="C96" s="25">
        <v>44566</v>
      </c>
      <c r="D96" s="18"/>
      <c r="E96" s="42" t="s">
        <v>198</v>
      </c>
      <c r="F96" s="43" t="s">
        <v>108</v>
      </c>
      <c r="G96" s="21">
        <v>183.82</v>
      </c>
      <c r="H96" s="22">
        <f>(I96*G96)</f>
        <v>3124.94</v>
      </c>
      <c r="I96" s="23">
        <v>17</v>
      </c>
    </row>
    <row r="97" spans="3:9" s="11" customFormat="1" ht="16.5" customHeight="1" x14ac:dyDescent="0.2">
      <c r="C97" s="25">
        <v>44566</v>
      </c>
      <c r="D97" s="18" t="s">
        <v>199</v>
      </c>
      <c r="E97" s="42" t="s">
        <v>200</v>
      </c>
      <c r="F97" s="43" t="s">
        <v>23</v>
      </c>
      <c r="G97" s="21">
        <v>34.200000000000003</v>
      </c>
      <c r="H97" s="22">
        <f t="shared" ref="H97:H144" si="3">(I97*G97)</f>
        <v>17784</v>
      </c>
      <c r="I97" s="23">
        <v>520</v>
      </c>
    </row>
    <row r="98" spans="3:9" s="11" customFormat="1" ht="16.5" customHeight="1" x14ac:dyDescent="0.2">
      <c r="C98" s="25">
        <v>44649</v>
      </c>
      <c r="D98" s="18" t="s">
        <v>201</v>
      </c>
      <c r="E98" s="44" t="s">
        <v>202</v>
      </c>
      <c r="F98" s="45" t="s">
        <v>203</v>
      </c>
      <c r="G98" s="46">
        <v>750</v>
      </c>
      <c r="H98" s="22">
        <f t="shared" si="3"/>
        <v>22500</v>
      </c>
      <c r="I98" s="23">
        <v>30</v>
      </c>
    </row>
    <row r="99" spans="3:9" s="11" customFormat="1" ht="16.5" customHeight="1" x14ac:dyDescent="0.2">
      <c r="C99" s="25">
        <v>44566</v>
      </c>
      <c r="D99" s="18" t="s">
        <v>193</v>
      </c>
      <c r="E99" s="47" t="s">
        <v>204</v>
      </c>
      <c r="F99" s="37" t="s">
        <v>23</v>
      </c>
      <c r="G99" s="21">
        <v>183.82</v>
      </c>
      <c r="H99" s="22">
        <f t="shared" si="3"/>
        <v>9301.2919999999995</v>
      </c>
      <c r="I99" s="23">
        <v>50.6</v>
      </c>
    </row>
    <row r="100" spans="3:9" s="11" customFormat="1" ht="16.5" customHeight="1" x14ac:dyDescent="0.2">
      <c r="C100" s="25">
        <v>44596</v>
      </c>
      <c r="D100" s="18" t="s">
        <v>205</v>
      </c>
      <c r="E100" s="42" t="s">
        <v>206</v>
      </c>
      <c r="F100" s="43" t="s">
        <v>23</v>
      </c>
      <c r="G100" s="21">
        <v>1595</v>
      </c>
      <c r="H100" s="22">
        <f t="shared" si="3"/>
        <v>170027</v>
      </c>
      <c r="I100" s="23">
        <v>106.6</v>
      </c>
    </row>
    <row r="101" spans="3:9" s="11" customFormat="1" ht="16.5" customHeight="1" x14ac:dyDescent="0.2">
      <c r="C101" s="25">
        <v>44629</v>
      </c>
      <c r="D101" s="18"/>
      <c r="E101" s="42" t="s">
        <v>207</v>
      </c>
      <c r="F101" s="43" t="s">
        <v>208</v>
      </c>
      <c r="G101" s="21">
        <v>4815</v>
      </c>
      <c r="H101" s="22">
        <f t="shared" si="3"/>
        <v>19260</v>
      </c>
      <c r="I101" s="23">
        <v>4</v>
      </c>
    </row>
    <row r="102" spans="3:9" s="11" customFormat="1" ht="16.5" customHeight="1" x14ac:dyDescent="0.2">
      <c r="C102" s="25">
        <v>44592</v>
      </c>
      <c r="D102" s="18" t="s">
        <v>209</v>
      </c>
      <c r="E102" s="42" t="s">
        <v>210</v>
      </c>
      <c r="F102" s="43" t="s">
        <v>108</v>
      </c>
      <c r="G102" s="21">
        <v>112.8</v>
      </c>
      <c r="H102" s="22">
        <f t="shared" si="3"/>
        <v>79862.399999999994</v>
      </c>
      <c r="I102" s="23">
        <v>708</v>
      </c>
    </row>
    <row r="103" spans="3:9" s="11" customFormat="1" ht="16.5" customHeight="1" x14ac:dyDescent="0.2">
      <c r="C103" s="25">
        <v>44608</v>
      </c>
      <c r="D103" s="30"/>
      <c r="E103" s="42" t="s">
        <v>211</v>
      </c>
      <c r="F103" s="43" t="s">
        <v>105</v>
      </c>
      <c r="G103" s="21">
        <v>36</v>
      </c>
      <c r="H103" s="22">
        <f t="shared" si="3"/>
        <v>160056</v>
      </c>
      <c r="I103" s="23">
        <v>4446</v>
      </c>
    </row>
    <row r="104" spans="3:9" s="11" customFormat="1" ht="16.5" customHeight="1" x14ac:dyDescent="0.2">
      <c r="C104" s="25">
        <v>44566</v>
      </c>
      <c r="D104" s="18" t="s">
        <v>212</v>
      </c>
      <c r="E104" s="42" t="s">
        <v>213</v>
      </c>
      <c r="F104" s="43" t="s">
        <v>214</v>
      </c>
      <c r="G104" s="21">
        <v>124.34</v>
      </c>
      <c r="H104" s="22">
        <f t="shared" si="3"/>
        <v>5135.2420000000002</v>
      </c>
      <c r="I104" s="23">
        <v>41.3</v>
      </c>
    </row>
    <row r="105" spans="3:9" s="11" customFormat="1" ht="16.5" customHeight="1" x14ac:dyDescent="0.2">
      <c r="C105" s="25">
        <v>44603</v>
      </c>
      <c r="D105" s="18" t="s">
        <v>215</v>
      </c>
      <c r="E105" s="42" t="s">
        <v>216</v>
      </c>
      <c r="F105" s="43" t="s">
        <v>88</v>
      </c>
      <c r="G105" s="21">
        <v>23.33</v>
      </c>
      <c r="H105" s="22">
        <f t="shared" si="3"/>
        <v>4486.3590000000004</v>
      </c>
      <c r="I105" s="23">
        <v>192.3</v>
      </c>
    </row>
    <row r="106" spans="3:9" s="11" customFormat="1" ht="16.5" customHeight="1" x14ac:dyDescent="0.2">
      <c r="C106" s="25">
        <v>44587</v>
      </c>
      <c r="D106" s="48" t="s">
        <v>217</v>
      </c>
      <c r="E106" s="42" t="s">
        <v>218</v>
      </c>
      <c r="F106" s="43" t="s">
        <v>23</v>
      </c>
      <c r="G106" s="21">
        <v>4950</v>
      </c>
      <c r="H106" s="22">
        <f t="shared" si="3"/>
        <v>178200</v>
      </c>
      <c r="I106" s="23">
        <v>36</v>
      </c>
    </row>
    <row r="107" spans="3:9" s="11" customFormat="1" ht="16.5" customHeight="1" x14ac:dyDescent="0.2">
      <c r="C107" s="25">
        <v>44627</v>
      </c>
      <c r="D107" s="48" t="s">
        <v>219</v>
      </c>
      <c r="E107" s="47" t="s">
        <v>220</v>
      </c>
      <c r="F107" s="37" t="s">
        <v>221</v>
      </c>
      <c r="G107" s="21">
        <v>53.33</v>
      </c>
      <c r="H107" s="22">
        <f t="shared" si="3"/>
        <v>6079.62</v>
      </c>
      <c r="I107" s="23">
        <v>114</v>
      </c>
    </row>
    <row r="108" spans="3:9" s="11" customFormat="1" ht="16.5" customHeight="1" x14ac:dyDescent="0.2">
      <c r="C108" s="25">
        <v>44638</v>
      </c>
      <c r="D108" s="18" t="s">
        <v>222</v>
      </c>
      <c r="E108" s="42" t="s">
        <v>223</v>
      </c>
      <c r="F108" s="43" t="s">
        <v>224</v>
      </c>
      <c r="G108" s="21">
        <v>1050</v>
      </c>
      <c r="H108" s="22">
        <f t="shared" si="3"/>
        <v>192150</v>
      </c>
      <c r="I108" s="23">
        <v>183</v>
      </c>
    </row>
    <row r="109" spans="3:9" s="11" customFormat="1" ht="16.5" customHeight="1" x14ac:dyDescent="0.2">
      <c r="C109" s="25">
        <v>44642</v>
      </c>
      <c r="D109" s="30"/>
      <c r="E109" s="42" t="s">
        <v>225</v>
      </c>
      <c r="F109" s="43" t="s">
        <v>23</v>
      </c>
      <c r="G109" s="21">
        <v>400</v>
      </c>
      <c r="H109" s="22">
        <f t="shared" si="3"/>
        <v>238000</v>
      </c>
      <c r="I109" s="23">
        <v>595</v>
      </c>
    </row>
    <row r="110" spans="3:9" s="11" customFormat="1" ht="16.5" customHeight="1" x14ac:dyDescent="0.2">
      <c r="C110" s="25">
        <v>44566</v>
      </c>
      <c r="D110" s="18" t="s">
        <v>226</v>
      </c>
      <c r="E110" s="42" t="s">
        <v>227</v>
      </c>
      <c r="F110" s="43" t="s">
        <v>41</v>
      </c>
      <c r="G110" s="21">
        <v>850</v>
      </c>
      <c r="H110" s="22">
        <f t="shared" si="3"/>
        <v>8500</v>
      </c>
      <c r="I110" s="23">
        <v>10</v>
      </c>
    </row>
    <row r="111" spans="3:9" s="11" customFormat="1" ht="16.5" customHeight="1" x14ac:dyDescent="0.2">
      <c r="C111" s="25">
        <v>44566</v>
      </c>
      <c r="D111" s="30"/>
      <c r="E111" s="42" t="s">
        <v>228</v>
      </c>
      <c r="F111" s="43" t="s">
        <v>105</v>
      </c>
      <c r="G111" s="21">
        <v>1.92</v>
      </c>
      <c r="H111" s="22">
        <f t="shared" si="3"/>
        <v>543.36</v>
      </c>
      <c r="I111" s="23">
        <v>283</v>
      </c>
    </row>
    <row r="112" spans="3:9" s="11" customFormat="1" ht="16.5" customHeight="1" x14ac:dyDescent="0.2">
      <c r="C112" s="25">
        <v>44596</v>
      </c>
      <c r="D112" s="18" t="s">
        <v>229</v>
      </c>
      <c r="E112" s="42" t="s">
        <v>230</v>
      </c>
      <c r="F112" s="43" t="s">
        <v>231</v>
      </c>
      <c r="G112" s="21">
        <v>10.199999999999999</v>
      </c>
      <c r="H112" s="22">
        <f t="shared" si="3"/>
        <v>6181.2</v>
      </c>
      <c r="I112" s="23">
        <v>606</v>
      </c>
    </row>
    <row r="113" spans="3:9" s="11" customFormat="1" ht="16.5" customHeight="1" x14ac:dyDescent="0.2">
      <c r="C113" s="25">
        <v>1802822</v>
      </c>
      <c r="D113" s="18"/>
      <c r="E113" s="42" t="s">
        <v>232</v>
      </c>
      <c r="F113" s="43" t="s">
        <v>18</v>
      </c>
      <c r="G113" s="21">
        <v>1770</v>
      </c>
      <c r="H113" s="22">
        <f t="shared" si="3"/>
        <v>17700</v>
      </c>
      <c r="I113" s="23">
        <v>10</v>
      </c>
    </row>
    <row r="114" spans="3:9" s="11" customFormat="1" ht="16.5" customHeight="1" x14ac:dyDescent="0.2">
      <c r="C114" s="25">
        <v>44608</v>
      </c>
      <c r="D114" s="18" t="s">
        <v>233</v>
      </c>
      <c r="E114" s="42" t="s">
        <v>234</v>
      </c>
      <c r="F114" s="43" t="s">
        <v>235</v>
      </c>
      <c r="G114" s="21">
        <v>500</v>
      </c>
      <c r="H114" s="22">
        <f t="shared" si="3"/>
        <v>390000</v>
      </c>
      <c r="I114" s="23">
        <v>780</v>
      </c>
    </row>
    <row r="115" spans="3:9" s="11" customFormat="1" ht="16.5" customHeight="1" x14ac:dyDescent="0.2">
      <c r="C115" s="25">
        <v>44588</v>
      </c>
      <c r="D115" s="18" t="s">
        <v>233</v>
      </c>
      <c r="E115" s="42" t="s">
        <v>236</v>
      </c>
      <c r="F115" s="43" t="s">
        <v>23</v>
      </c>
      <c r="G115" s="21">
        <v>1800</v>
      </c>
      <c r="H115" s="22">
        <f t="shared" si="3"/>
        <v>29880.000000000004</v>
      </c>
      <c r="I115" s="23">
        <v>16.600000000000001</v>
      </c>
    </row>
    <row r="116" spans="3:9" s="11" customFormat="1" ht="16.5" customHeight="1" x14ac:dyDescent="0.2">
      <c r="C116" s="25">
        <v>44610</v>
      </c>
      <c r="D116" s="18" t="s">
        <v>237</v>
      </c>
      <c r="E116" s="42" t="s">
        <v>238</v>
      </c>
      <c r="F116" s="43" t="s">
        <v>239</v>
      </c>
      <c r="G116" s="21">
        <v>450</v>
      </c>
      <c r="H116" s="22">
        <f t="shared" si="3"/>
        <v>178200</v>
      </c>
      <c r="I116" s="23">
        <v>396</v>
      </c>
    </row>
    <row r="117" spans="3:9" s="11" customFormat="1" ht="16.5" customHeight="1" x14ac:dyDescent="0.2">
      <c r="C117" s="25">
        <v>44613</v>
      </c>
      <c r="D117" s="18" t="s">
        <v>240</v>
      </c>
      <c r="E117" s="42" t="s">
        <v>241</v>
      </c>
      <c r="F117" s="43" t="s">
        <v>20</v>
      </c>
      <c r="G117" s="21">
        <v>550</v>
      </c>
      <c r="H117" s="22">
        <f t="shared" si="3"/>
        <v>6231.5</v>
      </c>
      <c r="I117" s="23">
        <v>11.33</v>
      </c>
    </row>
    <row r="118" spans="3:9" s="11" customFormat="1" ht="16.5" customHeight="1" x14ac:dyDescent="0.2">
      <c r="C118" s="25">
        <v>44573</v>
      </c>
      <c r="D118" s="18" t="s">
        <v>242</v>
      </c>
      <c r="E118" s="49" t="s">
        <v>243</v>
      </c>
      <c r="F118" s="50" t="s">
        <v>140</v>
      </c>
      <c r="G118" s="21">
        <v>190</v>
      </c>
      <c r="H118" s="22">
        <f t="shared" si="3"/>
        <v>203870</v>
      </c>
      <c r="I118" s="23">
        <v>1073</v>
      </c>
    </row>
    <row r="119" spans="3:9" s="11" customFormat="1" ht="16.5" customHeight="1" x14ac:dyDescent="0.2">
      <c r="C119" s="25">
        <v>44597</v>
      </c>
      <c r="D119" s="31" t="s">
        <v>244</v>
      </c>
      <c r="E119" s="49" t="s">
        <v>245</v>
      </c>
      <c r="F119" s="50" t="s">
        <v>20</v>
      </c>
      <c r="G119" s="21">
        <v>650</v>
      </c>
      <c r="H119" s="22">
        <f t="shared" si="3"/>
        <v>42250</v>
      </c>
      <c r="I119" s="23">
        <v>65</v>
      </c>
    </row>
    <row r="120" spans="3:9" s="11" customFormat="1" ht="16.5" customHeight="1" x14ac:dyDescent="0.2">
      <c r="C120" s="25">
        <v>44636</v>
      </c>
      <c r="D120" s="51"/>
      <c r="E120" s="42" t="s">
        <v>246</v>
      </c>
      <c r="F120" s="43" t="s">
        <v>247</v>
      </c>
      <c r="G120" s="21">
        <v>240</v>
      </c>
      <c r="H120" s="22">
        <f t="shared" si="3"/>
        <v>3120</v>
      </c>
      <c r="I120" s="23">
        <v>13</v>
      </c>
    </row>
    <row r="121" spans="3:9" s="11" customFormat="1" ht="16.5" customHeight="1" x14ac:dyDescent="0.2">
      <c r="C121" s="25">
        <v>44650</v>
      </c>
      <c r="D121" s="31" t="s">
        <v>248</v>
      </c>
      <c r="E121" s="42" t="s">
        <v>249</v>
      </c>
      <c r="F121" s="43" t="s">
        <v>250</v>
      </c>
      <c r="G121" s="21">
        <v>35</v>
      </c>
      <c r="H121" s="22">
        <f t="shared" si="3"/>
        <v>22960</v>
      </c>
      <c r="I121" s="23">
        <v>656</v>
      </c>
    </row>
    <row r="122" spans="3:9" s="11" customFormat="1" ht="16.5" customHeight="1" x14ac:dyDescent="0.2">
      <c r="C122" s="25">
        <v>44623</v>
      </c>
      <c r="D122" s="18" t="s">
        <v>251</v>
      </c>
      <c r="E122" s="42" t="s">
        <v>252</v>
      </c>
      <c r="F122" s="43" t="s">
        <v>18</v>
      </c>
      <c r="G122" s="21">
        <v>0.34</v>
      </c>
      <c r="H122" s="22">
        <f t="shared" si="3"/>
        <v>30.123999999999999</v>
      </c>
      <c r="I122" s="23">
        <v>88.6</v>
      </c>
    </row>
    <row r="123" spans="3:9" s="11" customFormat="1" ht="16.5" customHeight="1" x14ac:dyDescent="0.2">
      <c r="C123" s="25">
        <v>44620</v>
      </c>
      <c r="D123" s="26" t="s">
        <v>253</v>
      </c>
      <c r="E123" s="42" t="s">
        <v>254</v>
      </c>
      <c r="F123" s="43" t="s">
        <v>255</v>
      </c>
      <c r="G123" s="21">
        <v>299</v>
      </c>
      <c r="H123" s="22">
        <f t="shared" si="3"/>
        <v>1973.3999999999999</v>
      </c>
      <c r="I123" s="23">
        <v>6.6</v>
      </c>
    </row>
    <row r="124" spans="3:9" s="11" customFormat="1" ht="16.5" customHeight="1" x14ac:dyDescent="0.2">
      <c r="C124" s="25">
        <v>44650</v>
      </c>
      <c r="D124" s="26"/>
      <c r="E124" s="42" t="s">
        <v>256</v>
      </c>
      <c r="F124" s="43" t="s">
        <v>257</v>
      </c>
      <c r="G124" s="21">
        <v>600</v>
      </c>
      <c r="H124" s="22">
        <f t="shared" si="3"/>
        <v>121800</v>
      </c>
      <c r="I124" s="23">
        <v>203</v>
      </c>
    </row>
    <row r="125" spans="3:9" s="11" customFormat="1" ht="16.5" customHeight="1" x14ac:dyDescent="0.2">
      <c r="C125" s="25">
        <v>44637</v>
      </c>
      <c r="D125" s="26" t="s">
        <v>258</v>
      </c>
      <c r="E125" s="42" t="s">
        <v>259</v>
      </c>
      <c r="F125" s="43" t="s">
        <v>31</v>
      </c>
      <c r="G125" s="21">
        <v>508</v>
      </c>
      <c r="H125" s="22">
        <f t="shared" si="3"/>
        <v>2540</v>
      </c>
      <c r="I125" s="23">
        <v>5</v>
      </c>
    </row>
    <row r="126" spans="3:9" s="11" customFormat="1" ht="16.5" customHeight="1" x14ac:dyDescent="0.2">
      <c r="C126" s="25">
        <v>44581</v>
      </c>
      <c r="D126" s="18" t="s">
        <v>57</v>
      </c>
      <c r="E126" s="42" t="s">
        <v>260</v>
      </c>
      <c r="F126" s="43" t="s">
        <v>88</v>
      </c>
      <c r="G126" s="21">
        <v>400</v>
      </c>
      <c r="H126" s="22">
        <f t="shared" si="3"/>
        <v>81320</v>
      </c>
      <c r="I126" s="23">
        <v>203.3</v>
      </c>
    </row>
    <row r="127" spans="3:9" s="11" customFormat="1" ht="16.5" customHeight="1" x14ac:dyDescent="0.2">
      <c r="C127" s="25">
        <v>44606</v>
      </c>
      <c r="D127" s="18"/>
      <c r="E127" s="47" t="s">
        <v>261</v>
      </c>
      <c r="F127" s="37" t="s">
        <v>250</v>
      </c>
      <c r="G127" s="21">
        <v>34.200000000000003</v>
      </c>
      <c r="H127" s="22">
        <f t="shared" si="3"/>
        <v>1128.6000000000001</v>
      </c>
      <c r="I127" s="23">
        <v>33</v>
      </c>
    </row>
    <row r="128" spans="3:9" s="11" customFormat="1" ht="16.5" customHeight="1" x14ac:dyDescent="0.2">
      <c r="C128" s="25">
        <v>44617</v>
      </c>
      <c r="D128" s="18" t="s">
        <v>262</v>
      </c>
      <c r="E128" s="47" t="s">
        <v>263</v>
      </c>
      <c r="F128" s="37" t="s">
        <v>108</v>
      </c>
      <c r="G128" s="21">
        <v>175</v>
      </c>
      <c r="H128" s="22">
        <f>(I128*G128)</f>
        <v>361025</v>
      </c>
      <c r="I128" s="23">
        <v>2063</v>
      </c>
    </row>
    <row r="129" spans="3:15" s="11" customFormat="1" ht="16.5" customHeight="1" x14ac:dyDescent="0.2">
      <c r="C129" s="25">
        <v>44638</v>
      </c>
      <c r="D129" s="18" t="s">
        <v>264</v>
      </c>
      <c r="E129" s="42" t="s">
        <v>265</v>
      </c>
      <c r="F129" s="43" t="s">
        <v>23</v>
      </c>
      <c r="G129" s="21">
        <v>175</v>
      </c>
      <c r="H129" s="22">
        <f t="shared" si="3"/>
        <v>23327.500000000004</v>
      </c>
      <c r="I129" s="23">
        <v>133.30000000000001</v>
      </c>
    </row>
    <row r="130" spans="3:15" s="11" customFormat="1" ht="16.5" customHeight="1" x14ac:dyDescent="0.2">
      <c r="C130" s="25">
        <v>44638</v>
      </c>
      <c r="D130" s="18" t="s">
        <v>266</v>
      </c>
      <c r="E130" s="42" t="s">
        <v>267</v>
      </c>
      <c r="F130" s="43" t="s">
        <v>31</v>
      </c>
      <c r="G130" s="21">
        <v>867</v>
      </c>
      <c r="H130" s="22">
        <f t="shared" si="3"/>
        <v>867</v>
      </c>
      <c r="I130" s="23">
        <v>1</v>
      </c>
    </row>
    <row r="131" spans="3:15" s="11" customFormat="1" ht="16.5" customHeight="1" x14ac:dyDescent="0.2">
      <c r="C131" s="25">
        <v>44636</v>
      </c>
      <c r="D131" s="18" t="s">
        <v>268</v>
      </c>
      <c r="E131" s="47" t="s">
        <v>269</v>
      </c>
      <c r="F131" s="11" t="s">
        <v>23</v>
      </c>
      <c r="G131" s="21">
        <v>378</v>
      </c>
      <c r="H131" s="22">
        <f t="shared" si="3"/>
        <v>62974.799999999996</v>
      </c>
      <c r="I131" s="23">
        <v>166.6</v>
      </c>
    </row>
    <row r="132" spans="3:15" s="11" customFormat="1" ht="16.5" customHeight="1" x14ac:dyDescent="0.2">
      <c r="C132" s="25">
        <v>44586</v>
      </c>
      <c r="D132" s="30"/>
      <c r="E132" s="42" t="s">
        <v>270</v>
      </c>
      <c r="F132" s="43" t="s">
        <v>271</v>
      </c>
      <c r="G132" s="21">
        <v>2008.8</v>
      </c>
      <c r="H132" s="22">
        <f t="shared" si="3"/>
        <v>12052.8</v>
      </c>
      <c r="I132" s="23">
        <v>6</v>
      </c>
    </row>
    <row r="133" spans="3:15" s="11" customFormat="1" ht="16.5" customHeight="1" x14ac:dyDescent="0.2">
      <c r="C133" s="25">
        <v>44580</v>
      </c>
      <c r="D133" s="18" t="s">
        <v>272</v>
      </c>
      <c r="E133" s="42" t="s">
        <v>273</v>
      </c>
      <c r="F133" s="43" t="s">
        <v>31</v>
      </c>
      <c r="G133" s="21">
        <v>945</v>
      </c>
      <c r="H133" s="22">
        <f t="shared" si="3"/>
        <v>5953.5</v>
      </c>
      <c r="I133" s="23">
        <v>6.3</v>
      </c>
    </row>
    <row r="134" spans="3:15" s="11" customFormat="1" ht="16.5" customHeight="1" x14ac:dyDescent="0.2">
      <c r="C134" s="25">
        <v>44621</v>
      </c>
      <c r="D134" s="18" t="s">
        <v>274</v>
      </c>
      <c r="E134" s="42" t="s">
        <v>275</v>
      </c>
      <c r="F134" s="43" t="s">
        <v>18</v>
      </c>
      <c r="G134" s="21">
        <v>0.72</v>
      </c>
      <c r="H134" s="22">
        <f t="shared" si="3"/>
        <v>43.199999999999996</v>
      </c>
      <c r="I134" s="23">
        <v>60</v>
      </c>
    </row>
    <row r="135" spans="3:15" s="11" customFormat="1" ht="16.5" customHeight="1" x14ac:dyDescent="0.2">
      <c r="C135" s="25">
        <v>44596</v>
      </c>
      <c r="D135" s="18" t="s">
        <v>276</v>
      </c>
      <c r="E135" s="42" t="s">
        <v>277</v>
      </c>
      <c r="F135" s="43" t="s">
        <v>278</v>
      </c>
      <c r="G135" s="21">
        <v>435</v>
      </c>
      <c r="H135" s="22">
        <f t="shared" si="3"/>
        <v>154860</v>
      </c>
      <c r="I135" s="23">
        <v>356</v>
      </c>
    </row>
    <row r="136" spans="3:15" s="11" customFormat="1" ht="16.5" customHeight="1" x14ac:dyDescent="0.2">
      <c r="C136" s="25">
        <v>44610</v>
      </c>
      <c r="D136" s="18" t="s">
        <v>279</v>
      </c>
      <c r="E136" s="42" t="s">
        <v>280</v>
      </c>
      <c r="F136" s="43" t="s">
        <v>105</v>
      </c>
      <c r="G136" s="21">
        <v>4.7300000000000004</v>
      </c>
      <c r="H136" s="22">
        <f t="shared" si="3"/>
        <v>3311.0000000000005</v>
      </c>
      <c r="I136" s="23">
        <v>700</v>
      </c>
    </row>
    <row r="137" spans="3:15" s="11" customFormat="1" ht="16.5" customHeight="1" x14ac:dyDescent="0.2">
      <c r="C137" s="25">
        <v>44579</v>
      </c>
      <c r="D137" s="30" t="s">
        <v>281</v>
      </c>
      <c r="E137" s="42" t="s">
        <v>282</v>
      </c>
      <c r="F137" s="43" t="s">
        <v>20</v>
      </c>
      <c r="G137" s="21">
        <v>2600</v>
      </c>
      <c r="H137" s="22">
        <f t="shared" si="3"/>
        <v>78000</v>
      </c>
      <c r="I137" s="23">
        <v>30</v>
      </c>
    </row>
    <row r="138" spans="3:15" s="11" customFormat="1" ht="16.5" customHeight="1" x14ac:dyDescent="0.2">
      <c r="C138" s="25">
        <v>44613</v>
      </c>
      <c r="D138" s="30"/>
      <c r="E138" s="42" t="s">
        <v>283</v>
      </c>
      <c r="F138" s="43" t="s">
        <v>284</v>
      </c>
      <c r="G138" s="21">
        <v>890</v>
      </c>
      <c r="H138" s="22">
        <f t="shared" si="3"/>
        <v>26700</v>
      </c>
      <c r="I138" s="23">
        <v>30</v>
      </c>
    </row>
    <row r="139" spans="3:15" s="11" customFormat="1" ht="16.5" customHeight="1" x14ac:dyDescent="0.2">
      <c r="C139" s="25">
        <v>44586</v>
      </c>
      <c r="D139" s="18" t="s">
        <v>285</v>
      </c>
      <c r="E139" s="42" t="s">
        <v>286</v>
      </c>
      <c r="F139" s="43" t="s">
        <v>82</v>
      </c>
      <c r="G139" s="21">
        <v>580</v>
      </c>
      <c r="H139" s="22">
        <f t="shared" si="3"/>
        <v>20648</v>
      </c>
      <c r="I139" s="23">
        <v>35.6</v>
      </c>
      <c r="L139" s="52"/>
      <c r="M139" s="53"/>
      <c r="N139" s="54"/>
      <c r="O139" s="44"/>
    </row>
    <row r="140" spans="3:15" s="11" customFormat="1" ht="16.5" customHeight="1" x14ac:dyDescent="0.25">
      <c r="C140" s="25">
        <v>44592</v>
      </c>
      <c r="D140" s="18"/>
      <c r="E140" s="55" t="s">
        <v>287</v>
      </c>
      <c r="F140" s="43" t="s">
        <v>288</v>
      </c>
      <c r="G140" s="21">
        <v>27</v>
      </c>
      <c r="H140" s="22">
        <f t="shared" si="3"/>
        <v>10395</v>
      </c>
      <c r="I140" s="23">
        <v>385</v>
      </c>
      <c r="L140" s="52"/>
      <c r="M140" s="53"/>
      <c r="N140" s="54"/>
      <c r="O140" s="44"/>
    </row>
    <row r="141" spans="3:15" s="11" customFormat="1" ht="16.5" customHeight="1" x14ac:dyDescent="0.2">
      <c r="C141" s="25">
        <v>44636</v>
      </c>
      <c r="D141" s="18" t="s">
        <v>289</v>
      </c>
      <c r="E141" s="42" t="s">
        <v>290</v>
      </c>
      <c r="F141" s="43" t="s">
        <v>20</v>
      </c>
      <c r="G141" s="21">
        <v>1589</v>
      </c>
      <c r="H141" s="22">
        <f t="shared" si="3"/>
        <v>52913.7</v>
      </c>
      <c r="I141" s="23">
        <v>33.299999999999997</v>
      </c>
    </row>
    <row r="142" spans="3:15" s="11" customFormat="1" ht="16.5" customHeight="1" x14ac:dyDescent="0.2">
      <c r="C142" s="25">
        <v>44636</v>
      </c>
      <c r="D142" s="18" t="s">
        <v>291</v>
      </c>
      <c r="E142" s="42" t="s">
        <v>292</v>
      </c>
      <c r="F142" s="43" t="s">
        <v>293</v>
      </c>
      <c r="G142" s="21">
        <v>147</v>
      </c>
      <c r="H142" s="22">
        <f t="shared" si="3"/>
        <v>17346</v>
      </c>
      <c r="I142" s="23">
        <v>118</v>
      </c>
    </row>
    <row r="143" spans="3:15" s="11" customFormat="1" ht="16.5" customHeight="1" x14ac:dyDescent="0.2">
      <c r="C143" s="25">
        <v>44573</v>
      </c>
      <c r="D143" s="18" t="s">
        <v>294</v>
      </c>
      <c r="E143" s="42" t="s">
        <v>295</v>
      </c>
      <c r="F143" s="43" t="s">
        <v>20</v>
      </c>
      <c r="G143" s="21">
        <v>115</v>
      </c>
      <c r="H143" s="22">
        <f t="shared" si="3"/>
        <v>6670</v>
      </c>
      <c r="I143" s="23">
        <v>58</v>
      </c>
    </row>
    <row r="144" spans="3:15" s="11" customFormat="1" ht="16.5" customHeight="1" x14ac:dyDescent="0.2">
      <c r="C144" s="25">
        <v>44637</v>
      </c>
      <c r="D144" s="18" t="s">
        <v>296</v>
      </c>
      <c r="E144" s="42" t="s">
        <v>297</v>
      </c>
      <c r="F144" s="43" t="s">
        <v>298</v>
      </c>
      <c r="G144" s="21">
        <v>7950</v>
      </c>
      <c r="H144" s="22">
        <f t="shared" si="3"/>
        <v>373650</v>
      </c>
      <c r="I144" s="23">
        <v>47</v>
      </c>
    </row>
    <row r="145" spans="2:9" s="11" customFormat="1" ht="16.5" customHeight="1" x14ac:dyDescent="0.2">
      <c r="C145" s="25">
        <v>44616</v>
      </c>
      <c r="D145" s="31" t="s">
        <v>299</v>
      </c>
      <c r="E145" s="42" t="s">
        <v>300</v>
      </c>
      <c r="F145" s="43" t="s">
        <v>301</v>
      </c>
      <c r="G145" s="21">
        <v>2362</v>
      </c>
      <c r="H145" s="22">
        <f>(I145*G145)</f>
        <v>6141.2</v>
      </c>
      <c r="I145" s="23">
        <v>2.6</v>
      </c>
    </row>
    <row r="146" spans="2:9" s="11" customFormat="1" ht="16.5" customHeight="1" x14ac:dyDescent="0.2">
      <c r="C146" s="25">
        <v>44592</v>
      </c>
      <c r="D146" s="18" t="s">
        <v>302</v>
      </c>
      <c r="E146" s="42" t="s">
        <v>303</v>
      </c>
      <c r="F146" s="43" t="s">
        <v>140</v>
      </c>
      <c r="G146" s="21">
        <v>38</v>
      </c>
      <c r="H146" s="22">
        <f t="shared" ref="H146:H156" si="4">(I146*G146)</f>
        <v>13110</v>
      </c>
      <c r="I146" s="23">
        <v>345</v>
      </c>
    </row>
    <row r="147" spans="2:9" s="11" customFormat="1" ht="16.5" customHeight="1" x14ac:dyDescent="0.2">
      <c r="C147" s="25">
        <v>44648</v>
      </c>
      <c r="D147" s="18" t="s">
        <v>304</v>
      </c>
      <c r="E147" s="42" t="s">
        <v>305</v>
      </c>
      <c r="F147" s="43" t="s">
        <v>184</v>
      </c>
      <c r="G147" s="21">
        <v>72</v>
      </c>
      <c r="H147" s="22">
        <f t="shared" si="4"/>
        <v>36000</v>
      </c>
      <c r="I147" s="23">
        <v>500</v>
      </c>
    </row>
    <row r="148" spans="2:9" s="11" customFormat="1" ht="16.5" customHeight="1" x14ac:dyDescent="0.2">
      <c r="C148" s="25">
        <v>44642</v>
      </c>
      <c r="D148" s="18"/>
      <c r="E148" s="47" t="s">
        <v>306</v>
      </c>
      <c r="F148" s="37" t="s">
        <v>271</v>
      </c>
      <c r="G148" s="21">
        <v>1148</v>
      </c>
      <c r="H148" s="22">
        <f t="shared" si="4"/>
        <v>11480</v>
      </c>
      <c r="I148" s="23">
        <v>10</v>
      </c>
    </row>
    <row r="149" spans="2:9" s="11" customFormat="1" ht="16.5" customHeight="1" x14ac:dyDescent="0.2">
      <c r="C149" s="25">
        <v>44581</v>
      </c>
      <c r="D149" s="18" t="s">
        <v>307</v>
      </c>
      <c r="E149" s="42" t="s">
        <v>308</v>
      </c>
      <c r="F149" s="43" t="s">
        <v>309</v>
      </c>
      <c r="G149" s="21">
        <v>14650</v>
      </c>
      <c r="H149" s="22">
        <f t="shared" si="4"/>
        <v>283184.5</v>
      </c>
      <c r="I149" s="23">
        <v>19.329999999999998</v>
      </c>
    </row>
    <row r="150" spans="2:9" s="11" customFormat="1" ht="16.5" customHeight="1" x14ac:dyDescent="0.2">
      <c r="C150" s="25">
        <v>44645</v>
      </c>
      <c r="D150" s="18" t="s">
        <v>310</v>
      </c>
      <c r="E150" s="42" t="s">
        <v>311</v>
      </c>
      <c r="F150" s="43" t="s">
        <v>23</v>
      </c>
      <c r="G150" s="21">
        <v>128.4</v>
      </c>
      <c r="H150" s="22">
        <f t="shared" si="4"/>
        <v>65869.2</v>
      </c>
      <c r="I150" s="23">
        <v>513</v>
      </c>
    </row>
    <row r="151" spans="2:9" s="11" customFormat="1" ht="16.5" customHeight="1" x14ac:dyDescent="0.2">
      <c r="C151" s="25">
        <v>44613</v>
      </c>
      <c r="D151" s="26" t="s">
        <v>312</v>
      </c>
      <c r="E151" s="56" t="s">
        <v>313</v>
      </c>
      <c r="F151" s="57" t="s">
        <v>314</v>
      </c>
      <c r="G151" s="21">
        <v>1416</v>
      </c>
      <c r="H151" s="22">
        <f t="shared" si="4"/>
        <v>11328</v>
      </c>
      <c r="I151" s="23">
        <v>8</v>
      </c>
    </row>
    <row r="152" spans="2:9" s="11" customFormat="1" ht="16.5" customHeight="1" x14ac:dyDescent="0.2">
      <c r="C152" s="25">
        <v>44592</v>
      </c>
      <c r="D152" s="26" t="s">
        <v>315</v>
      </c>
      <c r="E152" s="56" t="s">
        <v>316</v>
      </c>
      <c r="F152" s="57" t="s">
        <v>20</v>
      </c>
      <c r="G152" s="21">
        <v>95</v>
      </c>
      <c r="H152" s="22">
        <f t="shared" si="4"/>
        <v>11685</v>
      </c>
      <c r="I152" s="23">
        <v>123</v>
      </c>
    </row>
    <row r="153" spans="2:9" s="11" customFormat="1" ht="16.5" customHeight="1" x14ac:dyDescent="0.2">
      <c r="C153" s="25">
        <v>44623</v>
      </c>
      <c r="D153" s="26"/>
      <c r="E153" s="56" t="s">
        <v>317</v>
      </c>
      <c r="F153" s="57" t="s">
        <v>108</v>
      </c>
      <c r="G153" s="21">
        <v>39.950000000000003</v>
      </c>
      <c r="H153" s="22">
        <v>0</v>
      </c>
      <c r="I153" s="23">
        <v>512</v>
      </c>
    </row>
    <row r="154" spans="2:9" s="11" customFormat="1" ht="16.5" customHeight="1" x14ac:dyDescent="0.2">
      <c r="C154" s="25">
        <v>44610</v>
      </c>
      <c r="D154" s="26"/>
      <c r="E154" s="56" t="s">
        <v>318</v>
      </c>
      <c r="F154" s="57" t="s">
        <v>108</v>
      </c>
      <c r="G154" s="21">
        <v>165</v>
      </c>
      <c r="H154" s="22">
        <f>(I154*G154)</f>
        <v>2194.5</v>
      </c>
      <c r="I154" s="23">
        <v>13.3</v>
      </c>
    </row>
    <row r="155" spans="2:9" s="11" customFormat="1" ht="16.5" customHeight="1" x14ac:dyDescent="0.2">
      <c r="C155" s="25">
        <v>44613</v>
      </c>
      <c r="D155" s="26"/>
      <c r="E155" s="56" t="s">
        <v>319</v>
      </c>
      <c r="F155" s="57" t="s">
        <v>18</v>
      </c>
      <c r="G155" s="58">
        <v>0.89</v>
      </c>
      <c r="H155" s="59">
        <f>(I155*G155)</f>
        <v>109.47</v>
      </c>
      <c r="I155" s="60">
        <v>123</v>
      </c>
    </row>
    <row r="156" spans="2:9" s="11" customFormat="1" ht="16.5" customHeight="1" x14ac:dyDescent="0.2">
      <c r="C156" s="25">
        <v>44566</v>
      </c>
      <c r="D156" s="26" t="s">
        <v>320</v>
      </c>
      <c r="E156" s="56" t="s">
        <v>321</v>
      </c>
      <c r="F156" s="57" t="s">
        <v>108</v>
      </c>
      <c r="G156" s="21">
        <v>165</v>
      </c>
      <c r="H156" s="22">
        <f t="shared" si="4"/>
        <v>76989</v>
      </c>
      <c r="I156" s="23">
        <v>466.6</v>
      </c>
    </row>
    <row r="157" spans="2:9" s="11" customFormat="1" ht="16.5" customHeight="1" x14ac:dyDescent="0.25">
      <c r="B157" s="61"/>
      <c r="C157" s="62" t="s">
        <v>322</v>
      </c>
      <c r="D157" s="63"/>
      <c r="E157" s="63"/>
      <c r="F157" s="63"/>
      <c r="G157" s="62">
        <f>SUM(G14:G156)</f>
        <v>93966.069999999992</v>
      </c>
      <c r="H157" s="62">
        <f>SUM(H14:H156)</f>
        <v>8448587.2820000015</v>
      </c>
      <c r="I157" s="62">
        <f>SUM(I14:I156)</f>
        <v>56778.99</v>
      </c>
    </row>
    <row r="158" spans="2:9" s="11" customFormat="1" ht="16.5" customHeight="1" x14ac:dyDescent="0.2">
      <c r="C158" s="64"/>
      <c r="D158" s="88" t="s">
        <v>323</v>
      </c>
      <c r="E158" s="88"/>
      <c r="F158" s="88"/>
      <c r="G158" s="65"/>
      <c r="H158" s="88" t="s">
        <v>324</v>
      </c>
      <c r="I158" s="88"/>
    </row>
    <row r="159" spans="2:9" s="11" customFormat="1" ht="16.5" customHeight="1" x14ac:dyDescent="0.25">
      <c r="D159" s="89" t="s">
        <v>325</v>
      </c>
      <c r="E159" s="89"/>
      <c r="F159" s="89"/>
      <c r="G159" s="66"/>
      <c r="H159" s="89" t="s">
        <v>326</v>
      </c>
      <c r="I159" s="89"/>
    </row>
    <row r="160" spans="2:9" s="11" customFormat="1" ht="16.5" customHeight="1" x14ac:dyDescent="0.2">
      <c r="C160" s="64"/>
      <c r="D160" s="54"/>
      <c r="E160" s="44"/>
      <c r="F160" s="44"/>
      <c r="G160" s="67"/>
      <c r="H160" s="68"/>
      <c r="I160" s="69"/>
    </row>
    <row r="161" spans="3:90" s="11" customFormat="1" ht="16.5" customHeight="1" x14ac:dyDescent="0.25"/>
    <row r="162" spans="3:90" s="11" customFormat="1" ht="16.5" customHeight="1" x14ac:dyDescent="0.25"/>
    <row r="163" spans="3:90" s="11" customFormat="1" ht="16.5" customHeight="1" x14ac:dyDescent="0.25"/>
    <row r="164" spans="3:90" s="11" customFormat="1" ht="16.5" customHeight="1" x14ac:dyDescent="0.2">
      <c r="C164" s="64"/>
      <c r="D164" s="54"/>
      <c r="E164" s="70"/>
      <c r="F164" s="70"/>
      <c r="G164" s="67"/>
      <c r="H164" s="68"/>
      <c r="I164" s="69"/>
    </row>
    <row r="165" spans="3:90" s="11" customFormat="1" ht="21.95" customHeight="1" x14ac:dyDescent="0.25"/>
    <row r="166" spans="3:90" s="61" customFormat="1" ht="35.1" customHeight="1" x14ac:dyDescent="0.25">
      <c r="C166" s="71"/>
      <c r="D166" s="53"/>
      <c r="E166" s="53"/>
      <c r="F166" s="53"/>
      <c r="G166" s="53"/>
      <c r="H166" s="53"/>
      <c r="I166" s="53"/>
    </row>
    <row r="167" spans="3:90" s="61" customFormat="1" ht="16.5" customHeight="1" x14ac:dyDescent="0.25">
      <c r="C167" s="71"/>
      <c r="D167" s="53"/>
      <c r="E167" s="53"/>
      <c r="F167" s="53"/>
      <c r="G167" s="53"/>
      <c r="H167" s="53"/>
      <c r="I167" s="53"/>
    </row>
    <row r="168" spans="3:90" s="1" customFormat="1" ht="24" customHeight="1" x14ac:dyDescent="0.25">
      <c r="C168" s="72"/>
      <c r="D168" s="72"/>
      <c r="E168" s="72"/>
      <c r="F168" s="72"/>
      <c r="G168" s="72"/>
      <c r="H168" s="72"/>
      <c r="I168" s="72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  <c r="BX168" s="73"/>
      <c r="BY168" s="73"/>
      <c r="BZ168" s="73"/>
      <c r="CA168" s="73"/>
      <c r="CB168" s="73"/>
      <c r="CC168" s="73"/>
      <c r="CD168" s="73"/>
      <c r="CE168" s="73"/>
      <c r="CF168" s="73"/>
      <c r="CG168" s="73"/>
      <c r="CH168" s="73"/>
      <c r="CI168" s="73"/>
      <c r="CJ168" s="73"/>
      <c r="CK168" s="73"/>
      <c r="CL168" s="73"/>
    </row>
    <row r="169" spans="3:90" s="1" customFormat="1" ht="24" customHeight="1" x14ac:dyDescent="0.25">
      <c r="C169" s="72"/>
      <c r="D169" s="74"/>
      <c r="E169" s="74"/>
      <c r="F169" s="74"/>
      <c r="G169" s="74"/>
      <c r="H169" s="11"/>
      <c r="I169" s="11"/>
    </row>
    <row r="170" spans="3:90" s="1" customFormat="1" ht="24" customHeight="1" x14ac:dyDescent="0.25">
      <c r="C170" s="11"/>
      <c r="D170" s="74"/>
      <c r="E170" s="74"/>
      <c r="F170" s="74"/>
      <c r="G170" s="74"/>
      <c r="H170" s="11"/>
      <c r="I170" s="11"/>
    </row>
    <row r="171" spans="3:90" s="1" customFormat="1" ht="24" customHeight="1" x14ac:dyDescent="0.25">
      <c r="C171" s="11"/>
      <c r="D171" s="74"/>
      <c r="E171" s="74"/>
      <c r="F171" s="74"/>
      <c r="G171" s="74"/>
      <c r="H171" s="11"/>
      <c r="I171" s="11"/>
    </row>
    <row r="172" spans="3:90" s="1" customFormat="1" ht="24" customHeight="1" x14ac:dyDescent="0.25">
      <c r="C172" s="11"/>
      <c r="D172" s="74"/>
      <c r="E172" s="74"/>
      <c r="F172" s="74"/>
      <c r="G172" s="74"/>
      <c r="H172" s="11"/>
      <c r="I172" s="11"/>
    </row>
    <row r="173" spans="3:90" s="1" customFormat="1" ht="24" customHeight="1" x14ac:dyDescent="0.25">
      <c r="C173" s="11"/>
      <c r="D173" s="74"/>
      <c r="E173" s="74"/>
      <c r="F173" s="74"/>
      <c r="G173" s="74"/>
      <c r="H173" s="11"/>
      <c r="I173" s="11"/>
    </row>
    <row r="174" spans="3:90" ht="24" customHeight="1" x14ac:dyDescent="0.25">
      <c r="C174" s="82"/>
      <c r="D174" s="82"/>
      <c r="E174" s="82"/>
      <c r="F174" s="82"/>
      <c r="G174" s="82"/>
      <c r="H174" s="82"/>
      <c r="I174" s="82"/>
    </row>
    <row r="175" spans="3:90" ht="24" customHeight="1" x14ac:dyDescent="0.25">
      <c r="C175" s="82"/>
      <c r="D175" s="82"/>
      <c r="E175" s="82"/>
      <c r="F175" s="82"/>
      <c r="G175" s="82"/>
      <c r="H175" s="82"/>
      <c r="I175" s="82"/>
    </row>
    <row r="176" spans="3:90" ht="24" customHeight="1" x14ac:dyDescent="0.25">
      <c r="C176" s="76"/>
      <c r="D176" s="77"/>
      <c r="E176" s="77"/>
      <c r="F176" s="77"/>
      <c r="G176" s="77"/>
      <c r="H176" s="14"/>
      <c r="I176" s="14"/>
    </row>
    <row r="177" spans="3:9" ht="24" customHeight="1" x14ac:dyDescent="0.25">
      <c r="C177" s="76"/>
      <c r="D177" s="77"/>
      <c r="E177" s="77"/>
      <c r="F177" s="77"/>
      <c r="G177" s="77"/>
      <c r="H177" s="14"/>
      <c r="I177" s="14"/>
    </row>
    <row r="178" spans="3:9" ht="24" customHeight="1" x14ac:dyDescent="0.25">
      <c r="C178" s="78"/>
      <c r="D178" s="77"/>
      <c r="E178" s="77"/>
      <c r="F178" s="77"/>
      <c r="G178" s="77"/>
      <c r="H178" s="14"/>
      <c r="I178" s="14"/>
    </row>
    <row r="179" spans="3:9" ht="24" customHeight="1" x14ac:dyDescent="0.25">
      <c r="C179" s="83"/>
      <c r="D179" s="83"/>
      <c r="E179" s="83"/>
      <c r="F179" s="83"/>
      <c r="G179" s="83"/>
      <c r="H179" s="83"/>
      <c r="I179" s="83"/>
    </row>
    <row r="180" spans="3:9" ht="24" customHeight="1" x14ac:dyDescent="0.25">
      <c r="C180" s="84"/>
      <c r="D180" s="84"/>
      <c r="E180" s="84"/>
      <c r="F180" s="84"/>
      <c r="G180" s="84"/>
      <c r="H180" s="84"/>
      <c r="I180" s="84"/>
    </row>
    <row r="181" spans="3:9" ht="24" customHeight="1" x14ac:dyDescent="0.25">
      <c r="C181" s="81"/>
      <c r="D181" s="81"/>
      <c r="E181" s="81"/>
      <c r="F181" s="81"/>
      <c r="G181" s="81"/>
      <c r="H181" s="81"/>
      <c r="I181" s="81"/>
    </row>
    <row r="182" spans="3:9" ht="24" customHeight="1" x14ac:dyDescent="0.25">
      <c r="C182" s="81"/>
      <c r="D182" s="81"/>
      <c r="E182" s="81"/>
      <c r="F182" s="81"/>
      <c r="G182" s="81"/>
      <c r="H182" s="81"/>
      <c r="I182" s="81"/>
    </row>
    <row r="183" spans="3:9" ht="24" customHeight="1" x14ac:dyDescent="0.25">
      <c r="C183" s="81"/>
      <c r="D183" s="81"/>
      <c r="E183" s="81"/>
      <c r="F183" s="81"/>
      <c r="G183" s="81"/>
      <c r="H183" s="81"/>
      <c r="I183" s="81"/>
    </row>
    <row r="184" spans="3:9" ht="20.25" x14ac:dyDescent="0.25">
      <c r="C184" s="81"/>
      <c r="D184" s="81"/>
      <c r="E184" s="81"/>
      <c r="F184" s="81"/>
      <c r="G184" s="81"/>
      <c r="H184" s="81"/>
      <c r="I184" s="81"/>
    </row>
    <row r="185" spans="3:9" x14ac:dyDescent="0.25">
      <c r="C185" s="79"/>
      <c r="D185" s="79"/>
      <c r="E185" s="79"/>
      <c r="F185" s="79"/>
      <c r="G185" s="79"/>
      <c r="H185" s="79"/>
      <c r="I185" s="79"/>
    </row>
    <row r="186" spans="3:9" x14ac:dyDescent="0.25">
      <c r="C186" s="79"/>
      <c r="D186" s="79"/>
      <c r="E186" s="79"/>
      <c r="F186" s="79"/>
      <c r="G186" s="79"/>
      <c r="H186" s="79"/>
      <c r="I186" s="79"/>
    </row>
    <row r="187" spans="3:9" x14ac:dyDescent="0.25">
      <c r="C187" s="79"/>
      <c r="D187" s="79"/>
      <c r="E187" s="79"/>
      <c r="F187" s="79"/>
      <c r="G187" s="79"/>
      <c r="H187" s="79"/>
      <c r="I187" s="79"/>
    </row>
    <row r="188" spans="3:9" x14ac:dyDescent="0.25">
      <c r="C188" s="79"/>
      <c r="D188" s="79"/>
      <c r="E188" s="79"/>
      <c r="F188" s="79"/>
      <c r="G188" s="79"/>
      <c r="H188" s="79"/>
      <c r="I188" s="79"/>
    </row>
    <row r="189" spans="3:9" x14ac:dyDescent="0.25">
      <c r="C189" s="79"/>
      <c r="D189" s="79"/>
      <c r="E189" s="79"/>
      <c r="F189" s="79"/>
      <c r="G189" s="79"/>
      <c r="H189" s="79"/>
      <c r="I189" s="79"/>
    </row>
    <row r="190" spans="3:9" x14ac:dyDescent="0.25">
      <c r="C190" s="79"/>
      <c r="D190" s="79"/>
      <c r="E190" s="79"/>
      <c r="F190" s="79"/>
      <c r="G190" s="79"/>
      <c r="H190" s="79"/>
      <c r="I190" s="79"/>
    </row>
    <row r="191" spans="3:9" x14ac:dyDescent="0.25">
      <c r="C191" s="79"/>
      <c r="D191" s="79"/>
      <c r="E191" s="79"/>
      <c r="F191" s="79"/>
      <c r="G191" s="79"/>
      <c r="H191" s="79"/>
      <c r="I191" s="79"/>
    </row>
    <row r="192" spans="3:9" x14ac:dyDescent="0.25">
      <c r="C192" s="79"/>
      <c r="D192" s="79"/>
      <c r="E192" s="79"/>
      <c r="F192" s="79"/>
      <c r="G192" s="79"/>
      <c r="H192" s="79"/>
      <c r="I192" s="79"/>
    </row>
    <row r="193" spans="3:9" x14ac:dyDescent="0.25">
      <c r="C193" s="79"/>
      <c r="D193" s="79"/>
      <c r="E193" s="79"/>
      <c r="F193" s="79"/>
      <c r="G193" s="79"/>
      <c r="H193" s="79"/>
      <c r="I193" s="79"/>
    </row>
    <row r="194" spans="3:9" x14ac:dyDescent="0.25">
      <c r="C194" s="79"/>
      <c r="D194" s="79"/>
      <c r="E194" s="79"/>
      <c r="F194" s="79"/>
      <c r="G194" s="79"/>
      <c r="H194" s="79"/>
      <c r="I194" s="79"/>
    </row>
    <row r="195" spans="3:9" x14ac:dyDescent="0.25">
      <c r="C195" s="79"/>
      <c r="D195" s="79"/>
      <c r="E195" s="79"/>
      <c r="F195" s="79"/>
      <c r="G195" s="79"/>
      <c r="H195" s="79"/>
      <c r="I195" s="79"/>
    </row>
    <row r="196" spans="3:9" x14ac:dyDescent="0.25">
      <c r="C196" s="79"/>
      <c r="D196" s="79"/>
      <c r="E196" s="79"/>
      <c r="F196" s="79"/>
      <c r="G196" s="79"/>
      <c r="H196" s="79"/>
      <c r="I196" s="79"/>
    </row>
    <row r="215" spans="3:3" ht="15.75" thickBot="1" x14ac:dyDescent="0.3"/>
    <row r="216" spans="3:3" x14ac:dyDescent="0.25">
      <c r="C216" s="80"/>
    </row>
  </sheetData>
  <mergeCells count="15">
    <mergeCell ref="D159:F159"/>
    <mergeCell ref="H159:I159"/>
    <mergeCell ref="C8:I8"/>
    <mergeCell ref="C9:I9"/>
    <mergeCell ref="C11:C13"/>
    <mergeCell ref="D158:F158"/>
    <mergeCell ref="H158:I158"/>
    <mergeCell ref="C183:I183"/>
    <mergeCell ref="C184:I184"/>
    <mergeCell ref="C174:I174"/>
    <mergeCell ref="C175:I175"/>
    <mergeCell ref="C179:I179"/>
    <mergeCell ref="C180:I180"/>
    <mergeCell ref="C181:I181"/>
    <mergeCell ref="C182:I1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Microbiologia</dc:creator>
  <cp:lastModifiedBy>Responsable de Acceso a la Informacion</cp:lastModifiedBy>
  <dcterms:created xsi:type="dcterms:W3CDTF">2022-04-06T13:03:14Z</dcterms:created>
  <dcterms:modified xsi:type="dcterms:W3CDTF">2022-04-06T18:37:55Z</dcterms:modified>
</cp:coreProperties>
</file>