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i\Desktop\Carpeta 2025\OAI 2025\Relación de Inventario de Almacen Materiales Gastables 2025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Hoja1!$B$13:$H$117</definedName>
    <definedName name="_xlnm.Print_Area" localSheetId="0">Hoja1!$B$2:$H$126</definedName>
    <definedName name="_xlnm.Print_Titles" localSheetId="0">Hoja1!$13:$15</definedName>
  </definedNames>
  <calcPr calcId="152511"/>
</workbook>
</file>

<file path=xl/calcChain.xml><?xml version="1.0" encoding="utf-8"?>
<calcChain xmlns="http://schemas.openxmlformats.org/spreadsheetml/2006/main">
  <c r="G56" i="1" l="1"/>
  <c r="F118" i="1" l="1"/>
  <c r="G31" i="1"/>
  <c r="G40" i="1"/>
  <c r="G81" i="1"/>
  <c r="G79" i="1"/>
  <c r="G117" i="1"/>
  <c r="G29" i="1"/>
  <c r="G39" i="1"/>
  <c r="G51" i="1"/>
  <c r="G62" i="1"/>
  <c r="G50" i="1"/>
  <c r="G96" i="1"/>
  <c r="G71" i="1"/>
  <c r="G84" i="1"/>
  <c r="G30" i="1"/>
  <c r="G36" i="1"/>
  <c r="G88" i="1"/>
  <c r="G67" i="1"/>
  <c r="G21" i="1"/>
  <c r="G111" i="1"/>
  <c r="G45" i="1"/>
  <c r="G80" i="1"/>
  <c r="G109" i="1"/>
  <c r="G20" i="1"/>
  <c r="G43" i="1"/>
  <c r="G19" i="1"/>
  <c r="G87" i="1"/>
  <c r="G32" i="1"/>
  <c r="G49" i="1"/>
  <c r="G68" i="1"/>
  <c r="G25" i="1"/>
  <c r="G16" i="1"/>
  <c r="G112" i="1"/>
  <c r="G110" i="1"/>
  <c r="G94" i="1"/>
  <c r="G72" i="1"/>
  <c r="G44" i="1"/>
  <c r="G54" i="1"/>
  <c r="G92" i="1"/>
  <c r="G53" i="1"/>
  <c r="G116" i="1"/>
  <c r="G37" i="1"/>
  <c r="G77" i="1"/>
  <c r="G107" i="1"/>
  <c r="G18" i="1"/>
  <c r="G64" i="1"/>
  <c r="G28" i="1"/>
  <c r="G104" i="1"/>
  <c r="G93" i="1"/>
  <c r="G78" i="1"/>
  <c r="G82" i="1"/>
  <c r="G86" i="1"/>
  <c r="G34" i="1"/>
  <c r="G85" i="1"/>
  <c r="G33" i="1"/>
  <c r="G108" i="1"/>
  <c r="G65" i="1"/>
  <c r="G46" i="1"/>
  <c r="G48" i="1"/>
  <c r="G61" i="1"/>
  <c r="G63" i="1"/>
  <c r="G101" i="1"/>
  <c r="G22" i="1"/>
  <c r="G114" i="1"/>
  <c r="G17" i="1"/>
  <c r="G100" i="1"/>
  <c r="G57" i="1"/>
  <c r="G60" i="1"/>
  <c r="G66" i="1"/>
  <c r="G83" i="1"/>
  <c r="G69" i="1"/>
  <c r="G103" i="1"/>
  <c r="G41" i="1"/>
  <c r="G74" i="1"/>
  <c r="G35" i="1"/>
  <c r="G73" i="1"/>
  <c r="G52" i="1"/>
  <c r="G102" i="1"/>
  <c r="G95" i="1"/>
  <c r="G24" i="1"/>
  <c r="G38" i="1"/>
  <c r="G89" i="1"/>
  <c r="G113" i="1"/>
  <c r="G23" i="1"/>
  <c r="G70" i="1"/>
  <c r="G59" i="1"/>
  <c r="G55" i="1"/>
  <c r="G76" i="1"/>
  <c r="G42" i="1"/>
  <c r="G106" i="1"/>
  <c r="G115" i="1"/>
  <c r="G105" i="1"/>
  <c r="G91" i="1"/>
  <c r="G26" i="1"/>
  <c r="G90" i="1"/>
  <c r="G97" i="1"/>
  <c r="G98" i="1"/>
  <c r="G47" i="1"/>
  <c r="G27" i="1"/>
  <c r="G99" i="1"/>
  <c r="G58" i="1"/>
  <c r="G75" i="1"/>
  <c r="G118" i="1" l="1"/>
</calcChain>
</file>

<file path=xl/sharedStrings.xml><?xml version="1.0" encoding="utf-8"?>
<sst xmlns="http://schemas.openxmlformats.org/spreadsheetml/2006/main" count="323" uniqueCount="231">
  <si>
    <t>Unidad de Medida</t>
  </si>
  <si>
    <t>Costo Unitario en RD$</t>
  </si>
  <si>
    <t>Valor en RD$</t>
  </si>
  <si>
    <t>Existencia</t>
  </si>
  <si>
    <t>Fecha de Registro</t>
  </si>
  <si>
    <t>Código Institucional</t>
  </si>
  <si>
    <t>Descripción del Activo o Bien</t>
  </si>
  <si>
    <t>AMBIENTADORES CLEAN LINEN</t>
  </si>
  <si>
    <t>ARCHIVO ACORDEÓN</t>
  </si>
  <si>
    <t>BANDITAS DE GOMAS</t>
  </si>
  <si>
    <t>BLOQUES DE ORDEN MÉDICA</t>
  </si>
  <si>
    <t>BOMBILLOS 75 WATTS</t>
  </si>
  <si>
    <t>BRILLO DE FREGAR, LA MÁQUINA</t>
  </si>
  <si>
    <t>BRILLO GORDO</t>
  </si>
  <si>
    <t>BRILLO VERDE</t>
  </si>
  <si>
    <t>CAJAS DE GRAPA</t>
  </si>
  <si>
    <t>CEPILLO DE INODORO</t>
  </si>
  <si>
    <t>CINTA ADHESIVA CLEAR</t>
  </si>
  <si>
    <t>CLIPS GRANDES</t>
  </si>
  <si>
    <t>CLORO</t>
  </si>
  <si>
    <t>CUBETA CRISTADUR (FREGAR)</t>
  </si>
  <si>
    <t>DESINFECTANTES</t>
  </si>
  <si>
    <t>EGA LÍQUIDA</t>
  </si>
  <si>
    <t>ESCOBAS</t>
  </si>
  <si>
    <t xml:space="preserve">FOLDERS 8 ½ X 11 </t>
  </si>
  <si>
    <t>FUNDA #4</t>
  </si>
  <si>
    <t>FUNDA BLANCA 17 X 22</t>
  </si>
  <si>
    <t>FUNDA BLANCA 28 X  36</t>
  </si>
  <si>
    <t xml:space="preserve">FUNDA NEGRA 17 X 22 </t>
  </si>
  <si>
    <t xml:space="preserve">FUNDA NEGRA 28 X 36 </t>
  </si>
  <si>
    <t>FUNDA NEGRA 36 X 54</t>
  </si>
  <si>
    <t xml:space="preserve">FUNDA ROJA 28 X 36 </t>
  </si>
  <si>
    <t>FUNDA ROJA 36 X 54</t>
  </si>
  <si>
    <t>GANCHOS PARA FOLDERS</t>
  </si>
  <si>
    <t>GOMA DE BORRAR</t>
  </si>
  <si>
    <t>GRAPADORA</t>
  </si>
  <si>
    <t>GUANTES DE GOMA</t>
  </si>
  <si>
    <t>HOJA  DE EVALUACIÓN RESPIRATORIA DPTO. QUIRÚRGICO</t>
  </si>
  <si>
    <t>HOJA  DE PAPEL DE FORMA CONTINUA</t>
  </si>
  <si>
    <t>HOJA DE REQUISICIÓN DE FARMACIA</t>
  </si>
  <si>
    <t>HOJA FICHAS DE EPIDEMOLOGÍA</t>
  </si>
  <si>
    <t>HOJAS AUTO. PARA SER OPERADO</t>
  </si>
  <si>
    <t>HOJAS DE ADMISIÓN</t>
  </si>
  <si>
    <t>HOJAS DE DIETA DE PACIENTE</t>
  </si>
  <si>
    <t>HOJAS DE HISTORIA CLÍNICA</t>
  </si>
  <si>
    <t>HOJAS DE KÁRDEX</t>
  </si>
  <si>
    <t>HOJAS DE SIGNOS VITALES</t>
  </si>
  <si>
    <t>HOJAS ENFERMERAS</t>
  </si>
  <si>
    <t>HOJAS ENFERMERÍA (UCIN O UNIC)</t>
  </si>
  <si>
    <t>HOJAS EVAL. PRE-ANESTESIA</t>
  </si>
  <si>
    <t>HOJAS EVOLUCIÓN</t>
  </si>
  <si>
    <t>HOJAS FICHAS FARMACOTERAPIA</t>
  </si>
  <si>
    <t>HOJAS INFORME DIARIO DE SALA</t>
  </si>
  <si>
    <t>HOJAS INST. PARA BALANCE HÍDRICO</t>
  </si>
  <si>
    <t>HOJAS INTERCONSULTA</t>
  </si>
  <si>
    <t>HOJAS PESO UCIN</t>
  </si>
  <si>
    <t>HOJAS PROCED. QUIRÚRGICO</t>
  </si>
  <si>
    <t>HOJAS R.X.</t>
  </si>
  <si>
    <t>HOJAS REGISTRO CENSO DIARIO</t>
  </si>
  <si>
    <t>HOJAS REQUISICIÓN MATERIALES</t>
  </si>
  <si>
    <t>HOJAS RESUMEN CLÍNICO</t>
  </si>
  <si>
    <t>HOJAS TEMPERATURA</t>
  </si>
  <si>
    <t>HOJAS TIMBRADAS</t>
  </si>
  <si>
    <t>HOJAS URGENCIA</t>
  </si>
  <si>
    <t>INSECTICIDA</t>
  </si>
  <si>
    <t>JABÓN DE CUABA</t>
  </si>
  <si>
    <t>JABÓN LÍQUIDO</t>
  </si>
  <si>
    <t>JABÓN RAYADO HISP. LAVADORA</t>
  </si>
  <si>
    <t>LÁPICES DE COLORES</t>
  </si>
  <si>
    <t>LAPICEROS AZULES</t>
  </si>
  <si>
    <t>LAPICEROS NEGROS</t>
  </si>
  <si>
    <t>LÁPIZ CARBÓN</t>
  </si>
  <si>
    <t>LIBRETAS GRANDES</t>
  </si>
  <si>
    <t>LIBRETAS PEQUEÑAS</t>
  </si>
  <si>
    <t>LIBRO RÉCORD</t>
  </si>
  <si>
    <t>LIDESOR</t>
  </si>
  <si>
    <t>LOUNDRY BLEACH CLORO CONCENT.</t>
  </si>
  <si>
    <t>LOUNDRY DETERGENT</t>
  </si>
  <si>
    <t>MASCOTAS</t>
  </si>
  <si>
    <t>MASKING TAPE</t>
  </si>
  <si>
    <t>PALA DE BASURA</t>
  </si>
  <si>
    <t>PAPEL 8 ½ X 11</t>
  </si>
  <si>
    <t>PAPEL HIGIÉNICO</t>
  </si>
  <si>
    <t>PAPEL HIGIÉNICO ECONÓMICO</t>
  </si>
  <si>
    <t>PAPEL KRAFT</t>
  </si>
  <si>
    <t>PAPEL PUNTO DE VENTA</t>
  </si>
  <si>
    <t>PAPEL SUMADORA</t>
  </si>
  <si>
    <t>PAPEL TÉRMICO</t>
  </si>
  <si>
    <t>PAPEL TOALLA</t>
  </si>
  <si>
    <t>PILAS 9 VOLTIOS</t>
  </si>
  <si>
    <t>PILAS AA</t>
  </si>
  <si>
    <t>PILAS AAA</t>
  </si>
  <si>
    <t>PILAS MEDIANAS   C</t>
  </si>
  <si>
    <t xml:space="preserve">RECETARIOS </t>
  </si>
  <si>
    <t>RESALTADORES</t>
  </si>
  <si>
    <t>SACA GRAPAS</t>
  </si>
  <si>
    <t>SACAPUNTA</t>
  </si>
  <si>
    <t>SACO DE ACE</t>
  </si>
  <si>
    <t>SOBRES RX 10 X 12</t>
  </si>
  <si>
    <t>SUAPER</t>
  </si>
  <si>
    <t>SUAPER SIN PALO</t>
  </si>
  <si>
    <t>TAPAS DE VASO # 4</t>
  </si>
  <si>
    <t xml:space="preserve">TARJETA DE CITA </t>
  </si>
  <si>
    <t>TINTA PARA SELLOS</t>
  </si>
  <si>
    <t>VASELINA DE DEDO</t>
  </si>
  <si>
    <t>VASOS # 4</t>
  </si>
  <si>
    <t>VASOS # 7</t>
  </si>
  <si>
    <t>VASOS DE CAFÉ</t>
  </si>
  <si>
    <t>GALÓN</t>
  </si>
  <si>
    <t>UNIDAD</t>
  </si>
  <si>
    <t>CAJA</t>
  </si>
  <si>
    <t>BLOQUE</t>
  </si>
  <si>
    <t>PAQUETE</t>
  </si>
  <si>
    <t>CUBETA</t>
  </si>
  <si>
    <t>RESMA</t>
  </si>
  <si>
    <t>LIBRO</t>
  </si>
  <si>
    <t>FARDO</t>
  </si>
  <si>
    <t>ROLLO</t>
  </si>
  <si>
    <t>G-6095</t>
  </si>
  <si>
    <t>G-5089</t>
  </si>
  <si>
    <t>G-0008</t>
  </si>
  <si>
    <t>G-0066</t>
  </si>
  <si>
    <t>G-6151</t>
  </si>
  <si>
    <t>G-8039</t>
  </si>
  <si>
    <t>G-6150</t>
  </si>
  <si>
    <t>G-0614</t>
  </si>
  <si>
    <t>G-6434</t>
  </si>
  <si>
    <t>G-7256</t>
  </si>
  <si>
    <t>G-7062</t>
  </si>
  <si>
    <t>G-0030</t>
  </si>
  <si>
    <t>G-1437</t>
  </si>
  <si>
    <t>G-7434</t>
  </si>
  <si>
    <t>G-0019</t>
  </si>
  <si>
    <t>G-2029</t>
  </si>
  <si>
    <t>G-99392</t>
  </si>
  <si>
    <t>G-38231</t>
  </si>
  <si>
    <t>D-0121</t>
  </si>
  <si>
    <t>G-9709</t>
  </si>
  <si>
    <t>G-9719</t>
  </si>
  <si>
    <t>G-0042</t>
  </si>
  <si>
    <t>G-7576</t>
  </si>
  <si>
    <t>G-6129</t>
  </si>
  <si>
    <t>G-4060</t>
  </si>
  <si>
    <t>G-5304</t>
  </si>
  <si>
    <t>G-5059</t>
  </si>
  <si>
    <t>G-2030</t>
  </si>
  <si>
    <t>G-9158</t>
  </si>
  <si>
    <t>G-7891</t>
  </si>
  <si>
    <t>G-99229</t>
  </si>
  <si>
    <t>G-6629</t>
  </si>
  <si>
    <t>G-6106</t>
  </si>
  <si>
    <t>G-8532</t>
  </si>
  <si>
    <t>G-6359</t>
  </si>
  <si>
    <t>G-0061</t>
  </si>
  <si>
    <t>G-9970</t>
  </si>
  <si>
    <t>G-5063</t>
  </si>
  <si>
    <t>G-0088</t>
  </si>
  <si>
    <t>G-0072</t>
  </si>
  <si>
    <t>G-0058</t>
  </si>
  <si>
    <t>G-0059</t>
  </si>
  <si>
    <t>G-9126</t>
  </si>
  <si>
    <t>G-0060</t>
  </si>
  <si>
    <t>G-7575</t>
  </si>
  <si>
    <t>G-5097</t>
  </si>
  <si>
    <t>G-7855</t>
  </si>
  <si>
    <t>G-8535</t>
  </si>
  <si>
    <t>G-0089</t>
  </si>
  <si>
    <t>G-9599</t>
  </si>
  <si>
    <t>G-7013</t>
  </si>
  <si>
    <t>G-4065</t>
  </si>
  <si>
    <t>G-6861</t>
  </si>
  <si>
    <t>G-8403</t>
  </si>
  <si>
    <t>G-0062</t>
  </si>
  <si>
    <t>G-99513</t>
  </si>
  <si>
    <t>G-1295</t>
  </si>
  <si>
    <t>G-5050</t>
  </si>
  <si>
    <t>G-0009</t>
  </si>
  <si>
    <t>G-0007</t>
  </si>
  <si>
    <t>G-6403</t>
  </si>
  <si>
    <t>G-6152</t>
  </si>
  <si>
    <t>G-0015</t>
  </si>
  <si>
    <t>G-7304</t>
  </si>
  <si>
    <t>G-0012</t>
  </si>
  <si>
    <t>G-0010</t>
  </si>
  <si>
    <t>G-0011</t>
  </si>
  <si>
    <t>G-8411</t>
  </si>
  <si>
    <t>G-0191</t>
  </si>
  <si>
    <t>G-0054</t>
  </si>
  <si>
    <t>G-0055</t>
  </si>
  <si>
    <t>G-0017</t>
  </si>
  <si>
    <t>G-0160</t>
  </si>
  <si>
    <t>G-0077</t>
  </si>
  <si>
    <t>G-7904</t>
  </si>
  <si>
    <t>G-0788</t>
  </si>
  <si>
    <t>G-7051</t>
  </si>
  <si>
    <t>G-0201</t>
  </si>
  <si>
    <t>G-7898</t>
  </si>
  <si>
    <t>G-7905</t>
  </si>
  <si>
    <t>G-6420</t>
  </si>
  <si>
    <t>G-0048</t>
  </si>
  <si>
    <t>G-0050</t>
  </si>
  <si>
    <t>G-38240</t>
  </si>
  <si>
    <t>G-0067</t>
  </si>
  <si>
    <t>G-994989</t>
  </si>
  <si>
    <t>G-0195</t>
  </si>
  <si>
    <t>G-5570</t>
  </si>
  <si>
    <t>G-8376</t>
  </si>
  <si>
    <t>G-9813</t>
  </si>
  <si>
    <t>G-3376</t>
  </si>
  <si>
    <t>G-7967</t>
  </si>
  <si>
    <t>D-106</t>
  </si>
  <si>
    <t>G-0093</t>
  </si>
  <si>
    <t>G-6995</t>
  </si>
  <si>
    <t>G-1063</t>
  </si>
  <si>
    <t>G-1375</t>
  </si>
  <si>
    <t>G-6718</t>
  </si>
  <si>
    <t>G-9963</t>
  </si>
  <si>
    <t>G-0070</t>
  </si>
  <si>
    <t xml:space="preserve">HOJAS DE CONDICIÓN EQUIPO POR TURNO </t>
  </si>
  <si>
    <t>G-6863</t>
  </si>
  <si>
    <t>G-7064</t>
  </si>
  <si>
    <t>Relación de Inventario de Almacén Material Gastable</t>
  </si>
  <si>
    <t>TOTAL:</t>
  </si>
  <si>
    <t>Maribel Cabrera</t>
  </si>
  <si>
    <t>Enc. Almacén de Material Gastable</t>
  </si>
  <si>
    <t>HOSPITAL PEDIÁTRICO DR. ROBERT REID CABRAL</t>
  </si>
  <si>
    <t>Mabel Jones</t>
  </si>
  <si>
    <t>Directora</t>
  </si>
  <si>
    <t>Gisel Díaz</t>
  </si>
  <si>
    <t>Administradora (i)</t>
  </si>
  <si>
    <t>Trimeste enero-febrero-marzo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</si>
</sst>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RD$&quot;#,##0.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sz val="10"/>
      <name val="Arial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" fillId="0" borderId="0"/>
  </cellStyleXfs>
  <cellXfs count="43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Border="1"/>
    <xf numFmtId="0" fontId="3" fillId="0" borderId="0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/>
    </xf>
    <xf numFmtId="164" fontId="0" fillId="0" borderId="0" xfId="0" applyNumberFormat="1" applyBorder="1"/>
    <xf numFmtId="0" fontId="2" fillId="0" borderId="0" xfId="0" applyFont="1" applyBorder="1" applyAlignment="1">
      <alignment horizontal="center" vertical="center"/>
    </xf>
    <xf numFmtId="14" fontId="0" fillId="0" borderId="0" xfId="0" applyNumberFormat="1" applyBorder="1"/>
    <xf numFmtId="0" fontId="9" fillId="0" borderId="1" xfId="3" applyFont="1" applyBorder="1" applyAlignment="1">
      <alignment horizontal="center" vertical="center"/>
    </xf>
    <xf numFmtId="164" fontId="10" fillId="0" borderId="1" xfId="0" applyNumberFormat="1" applyFont="1" applyBorder="1"/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Border="1"/>
    <xf numFmtId="0" fontId="9" fillId="0" borderId="0" xfId="3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7" xfId="0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4" fontId="15" fillId="0" borderId="0" xfId="0" applyNumberFormat="1" applyFont="1" applyBorder="1" applyAlignment="1">
      <alignment horizontal="center" vertical="center" wrapText="1"/>
    </xf>
    <xf numFmtId="0" fontId="16" fillId="0" borderId="0" xfId="3" applyFont="1" applyBorder="1" applyAlignment="1">
      <alignment vertical="center" wrapText="1"/>
    </xf>
    <xf numFmtId="0" fontId="16" fillId="0" borderId="0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6">
    <cellStyle name="Millares 2" xfId="2"/>
    <cellStyle name="Normal" xfId="0" builtinId="0"/>
    <cellStyle name="Normal 2" xfId="3"/>
    <cellStyle name="Normal 3" xfId="1"/>
    <cellStyle name="Normal 4" xfId="5"/>
    <cellStyle name="Porcentu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1154207</xdr:colOff>
      <xdr:row>1</xdr:row>
      <xdr:rowOff>156882</xdr:rowOff>
    </xdr:from>
    <xdr:to>
      <xdr:col>5</xdr:col>
      <xdr:colOff>1434354</xdr:colOff>
      <xdr:row>5</xdr:row>
      <xdr:rowOff>130817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0589" y="347382"/>
          <a:ext cx="3328147" cy="735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26"/>
  <sheetViews>
    <sheetView tabSelected="1" zoomScale="85" zoomScaleNormal="85" workbookViewId="0">
      <selection activeCell="J11" sqref="J11"/>
    </sheetView>
  </sheetViews>
  <sheetFormatPr baseColWidth="10" defaultRowHeight="15" x14ac:dyDescent="0.25"/>
  <cols>
    <col min="2" max="2" width="22.28515625" customWidth="1"/>
    <col min="3" max="5" width="22.85546875" customWidth="1"/>
    <col min="6" max="6" width="23" customWidth="1"/>
    <col min="7" max="7" width="22.7109375" customWidth="1"/>
    <col min="8" max="8" width="22.42578125" customWidth="1"/>
    <col min="10" max="10" width="11.42578125" customWidth="1"/>
  </cols>
  <sheetData>
    <row r="5" spans="2:11" ht="15" customHeight="1" x14ac:dyDescent="0.25">
      <c r="I5" s="1"/>
      <c r="J5" s="1"/>
      <c r="K5" s="1"/>
    </row>
    <row r="6" spans="2:11" ht="15" customHeight="1" x14ac:dyDescent="0.25">
      <c r="I6" s="1"/>
      <c r="J6" s="1"/>
      <c r="K6" s="1"/>
    </row>
    <row r="7" spans="2:11" ht="15" customHeight="1" x14ac:dyDescent="0.25">
      <c r="C7" s="41" t="s">
        <v>225</v>
      </c>
      <c r="D7" s="41"/>
      <c r="E7" s="41"/>
      <c r="F7" s="41"/>
      <c r="G7" s="41"/>
      <c r="H7" s="41"/>
    </row>
    <row r="8" spans="2:11" x14ac:dyDescent="0.25">
      <c r="C8" s="41"/>
      <c r="D8" s="41"/>
      <c r="E8" s="41"/>
      <c r="F8" s="41"/>
      <c r="G8" s="41"/>
      <c r="H8" s="41"/>
    </row>
    <row r="9" spans="2:11" ht="15" customHeight="1" x14ac:dyDescent="0.25">
      <c r="C9" s="40" t="s">
        <v>221</v>
      </c>
      <c r="D9" s="40"/>
      <c r="E9" s="40"/>
      <c r="F9" s="40"/>
      <c r="G9" s="40"/>
      <c r="H9" s="40"/>
    </row>
    <row r="10" spans="2:11" x14ac:dyDescent="0.25">
      <c r="C10" s="40"/>
      <c r="D10" s="40"/>
      <c r="E10" s="40"/>
      <c r="F10" s="40"/>
      <c r="G10" s="40"/>
      <c r="H10" s="40"/>
    </row>
    <row r="11" spans="2:11" ht="23.25" customHeight="1" x14ac:dyDescent="0.25">
      <c r="C11" s="42" t="s">
        <v>230</v>
      </c>
      <c r="D11" s="42"/>
      <c r="E11" s="42"/>
      <c r="F11" s="42"/>
      <c r="G11" s="42"/>
      <c r="H11" s="42"/>
    </row>
    <row r="13" spans="2:11" ht="47.25" customHeight="1" x14ac:dyDescent="0.25">
      <c r="B13" s="39" t="s">
        <v>4</v>
      </c>
      <c r="C13" s="39" t="s">
        <v>5</v>
      </c>
      <c r="D13" s="39" t="s">
        <v>6</v>
      </c>
      <c r="E13" s="39" t="s">
        <v>0</v>
      </c>
      <c r="F13" s="39" t="s">
        <v>1</v>
      </c>
      <c r="G13" s="39" t="s">
        <v>2</v>
      </c>
      <c r="H13" s="39" t="s">
        <v>3</v>
      </c>
    </row>
    <row r="14" spans="2:11" ht="15" customHeight="1" x14ac:dyDescent="0.25">
      <c r="B14" s="39"/>
      <c r="C14" s="39"/>
      <c r="D14" s="39"/>
      <c r="E14" s="39"/>
      <c r="F14" s="39"/>
      <c r="G14" s="39"/>
      <c r="H14" s="39"/>
    </row>
    <row r="15" spans="2:11" ht="15.75" customHeight="1" thickBot="1" x14ac:dyDescent="0.3">
      <c r="B15" s="39"/>
      <c r="C15" s="39"/>
      <c r="D15" s="39"/>
      <c r="E15" s="39"/>
      <c r="F15" s="39"/>
      <c r="G15" s="39"/>
      <c r="H15" s="39"/>
    </row>
    <row r="16" spans="2:11" ht="32.25" thickBot="1" x14ac:dyDescent="0.3">
      <c r="B16" s="10">
        <v>45229</v>
      </c>
      <c r="C16" s="11" t="s">
        <v>118</v>
      </c>
      <c r="D16" s="12" t="s">
        <v>7</v>
      </c>
      <c r="E16" s="13" t="s">
        <v>109</v>
      </c>
      <c r="F16" s="14">
        <v>185</v>
      </c>
      <c r="G16" s="14">
        <f>F16*H16</f>
        <v>1973.3333333333333</v>
      </c>
      <c r="H16" s="38">
        <v>10.666666666666666</v>
      </c>
    </row>
    <row r="17" spans="2:8" ht="32.25" thickBot="1" x14ac:dyDescent="0.3">
      <c r="B17" s="10">
        <v>45376</v>
      </c>
      <c r="C17" s="11" t="s">
        <v>119</v>
      </c>
      <c r="D17" s="12" t="s">
        <v>8</v>
      </c>
      <c r="E17" s="13" t="s">
        <v>110</v>
      </c>
      <c r="F17" s="14">
        <v>237.12</v>
      </c>
      <c r="G17" s="14">
        <f t="shared" ref="G17:G80" si="0">F17*H17</f>
        <v>1027.52</v>
      </c>
      <c r="H17" s="38">
        <v>4.333333333333333</v>
      </c>
    </row>
    <row r="18" spans="2:8" ht="32.25" thickBot="1" x14ac:dyDescent="0.3">
      <c r="B18" s="10">
        <v>45376</v>
      </c>
      <c r="C18" s="11" t="s">
        <v>120</v>
      </c>
      <c r="D18" s="12" t="s">
        <v>9</v>
      </c>
      <c r="E18" s="13" t="s">
        <v>110</v>
      </c>
      <c r="F18" s="14">
        <v>35</v>
      </c>
      <c r="G18" s="14">
        <f t="shared" si="0"/>
        <v>1050</v>
      </c>
      <c r="H18" s="38">
        <v>30</v>
      </c>
    </row>
    <row r="19" spans="2:8" ht="32.25" thickBot="1" x14ac:dyDescent="0.3">
      <c r="B19" s="10">
        <v>45306</v>
      </c>
      <c r="C19" s="11" t="s">
        <v>121</v>
      </c>
      <c r="D19" s="12" t="s">
        <v>10</v>
      </c>
      <c r="E19" s="13" t="s">
        <v>111</v>
      </c>
      <c r="F19" s="14">
        <v>140</v>
      </c>
      <c r="G19" s="14">
        <f t="shared" si="0"/>
        <v>4153.3333333333339</v>
      </c>
      <c r="H19" s="38">
        <v>29.666666666666668</v>
      </c>
    </row>
    <row r="20" spans="2:8" ht="32.25" thickBot="1" x14ac:dyDescent="0.3">
      <c r="B20" s="10">
        <v>44532</v>
      </c>
      <c r="C20" s="11" t="s">
        <v>122</v>
      </c>
      <c r="D20" s="12" t="s">
        <v>11</v>
      </c>
      <c r="E20" s="13" t="s">
        <v>109</v>
      </c>
      <c r="F20" s="14">
        <v>91.52</v>
      </c>
      <c r="G20" s="14">
        <f t="shared" si="0"/>
        <v>0</v>
      </c>
      <c r="H20" s="38">
        <v>0</v>
      </c>
    </row>
    <row r="21" spans="2:8" ht="48" thickBot="1" x14ac:dyDescent="0.3">
      <c r="B21" s="10">
        <v>45229</v>
      </c>
      <c r="C21" s="11" t="s">
        <v>123</v>
      </c>
      <c r="D21" s="12" t="s">
        <v>12</v>
      </c>
      <c r="E21" s="13" t="s">
        <v>110</v>
      </c>
      <c r="F21" s="14">
        <v>45</v>
      </c>
      <c r="G21" s="14">
        <f t="shared" si="0"/>
        <v>3945</v>
      </c>
      <c r="H21" s="38">
        <v>87.666666666666671</v>
      </c>
    </row>
    <row r="22" spans="2:8" ht="16.5" thickBot="1" x14ac:dyDescent="0.3">
      <c r="B22" s="10">
        <v>44888</v>
      </c>
      <c r="C22" s="11" t="s">
        <v>124</v>
      </c>
      <c r="D22" s="12" t="s">
        <v>13</v>
      </c>
      <c r="E22" s="13" t="s">
        <v>112</v>
      </c>
      <c r="F22" s="14">
        <v>96.84</v>
      </c>
      <c r="G22" s="14">
        <f t="shared" si="0"/>
        <v>84283.08</v>
      </c>
      <c r="H22" s="38">
        <v>870.33333333333337</v>
      </c>
    </row>
    <row r="23" spans="2:8" ht="16.5" thickBot="1" x14ac:dyDescent="0.3">
      <c r="B23" s="10">
        <v>45229</v>
      </c>
      <c r="C23" s="11" t="s">
        <v>125</v>
      </c>
      <c r="D23" s="12" t="s">
        <v>14</v>
      </c>
      <c r="E23" s="13" t="s">
        <v>112</v>
      </c>
      <c r="F23" s="14">
        <v>15</v>
      </c>
      <c r="G23" s="14">
        <f t="shared" si="0"/>
        <v>800</v>
      </c>
      <c r="H23" s="38">
        <v>53.333333333333336</v>
      </c>
    </row>
    <row r="24" spans="2:8" ht="16.5" thickBot="1" x14ac:dyDescent="0.3">
      <c r="B24" s="10">
        <v>45376</v>
      </c>
      <c r="C24" s="11" t="s">
        <v>126</v>
      </c>
      <c r="D24" s="12" t="s">
        <v>15</v>
      </c>
      <c r="E24" s="13" t="s">
        <v>110</v>
      </c>
      <c r="F24" s="14">
        <v>54</v>
      </c>
      <c r="G24" s="14">
        <f t="shared" si="0"/>
        <v>2070</v>
      </c>
      <c r="H24" s="38">
        <v>38.333333333333336</v>
      </c>
    </row>
    <row r="25" spans="2:8" ht="32.25" thickBot="1" x14ac:dyDescent="0.3">
      <c r="B25" s="10">
        <v>44519</v>
      </c>
      <c r="C25" s="11" t="s">
        <v>127</v>
      </c>
      <c r="D25" s="12" t="s">
        <v>16</v>
      </c>
      <c r="E25" s="13" t="s">
        <v>109</v>
      </c>
      <c r="F25" s="14">
        <v>110</v>
      </c>
      <c r="G25" s="14">
        <f t="shared" si="0"/>
        <v>916.66666666666674</v>
      </c>
      <c r="H25" s="38">
        <v>8.3333333333333339</v>
      </c>
    </row>
    <row r="26" spans="2:8" ht="32.25" thickBot="1" x14ac:dyDescent="0.3">
      <c r="B26" s="10">
        <v>45376</v>
      </c>
      <c r="C26" s="11" t="s">
        <v>128</v>
      </c>
      <c r="D26" s="12" t="s">
        <v>17</v>
      </c>
      <c r="E26" s="13" t="s">
        <v>109</v>
      </c>
      <c r="F26" s="14">
        <v>188</v>
      </c>
      <c r="G26" s="14">
        <f t="shared" si="0"/>
        <v>3760</v>
      </c>
      <c r="H26" s="38">
        <v>20</v>
      </c>
    </row>
    <row r="27" spans="2:8" ht="16.5" thickBot="1" x14ac:dyDescent="0.3">
      <c r="B27" s="10">
        <v>45376</v>
      </c>
      <c r="C27" s="11" t="s">
        <v>129</v>
      </c>
      <c r="D27" s="12" t="s">
        <v>18</v>
      </c>
      <c r="E27" s="13" t="s">
        <v>110</v>
      </c>
      <c r="F27" s="14">
        <v>52</v>
      </c>
      <c r="G27" s="14">
        <f t="shared" si="0"/>
        <v>6448</v>
      </c>
      <c r="H27" s="38">
        <v>124</v>
      </c>
    </row>
    <row r="28" spans="2:8" ht="16.5" thickBot="1" x14ac:dyDescent="0.3">
      <c r="B28" s="10">
        <v>45336</v>
      </c>
      <c r="C28" s="11" t="s">
        <v>131</v>
      </c>
      <c r="D28" s="27" t="s">
        <v>19</v>
      </c>
      <c r="E28" s="13" t="s">
        <v>108</v>
      </c>
      <c r="F28" s="14">
        <v>50</v>
      </c>
      <c r="G28" s="14">
        <f t="shared" si="0"/>
        <v>1333.3333333333335</v>
      </c>
      <c r="H28" s="38">
        <v>26.666666666666668</v>
      </c>
    </row>
    <row r="29" spans="2:8" ht="48" thickBot="1" x14ac:dyDescent="0.3">
      <c r="B29" s="10">
        <v>45336</v>
      </c>
      <c r="C29" s="11" t="s">
        <v>130</v>
      </c>
      <c r="D29" s="12" t="s">
        <v>20</v>
      </c>
      <c r="E29" s="13" t="s">
        <v>113</v>
      </c>
      <c r="F29" s="14">
        <v>2350</v>
      </c>
      <c r="G29" s="14">
        <f t="shared" si="0"/>
        <v>5483.3333333333339</v>
      </c>
      <c r="H29" s="38">
        <v>2.3333333333333335</v>
      </c>
    </row>
    <row r="30" spans="2:8" ht="16.5" thickBot="1" x14ac:dyDescent="0.3">
      <c r="B30" s="10">
        <v>45336</v>
      </c>
      <c r="C30" s="11" t="s">
        <v>132</v>
      </c>
      <c r="D30" s="12" t="s">
        <v>21</v>
      </c>
      <c r="E30" s="13" t="s">
        <v>108</v>
      </c>
      <c r="F30" s="14">
        <v>75</v>
      </c>
      <c r="G30" s="14">
        <f t="shared" si="0"/>
        <v>4000</v>
      </c>
      <c r="H30" s="38">
        <v>53.333333333333336</v>
      </c>
    </row>
    <row r="31" spans="2:8" ht="16.5" thickBot="1" x14ac:dyDescent="0.3">
      <c r="B31" s="10">
        <v>44638</v>
      </c>
      <c r="C31" s="11" t="s">
        <v>133</v>
      </c>
      <c r="D31" s="12" t="s">
        <v>22</v>
      </c>
      <c r="E31" s="13" t="s">
        <v>109</v>
      </c>
      <c r="F31" s="14">
        <v>40</v>
      </c>
      <c r="G31" s="14">
        <f t="shared" si="0"/>
        <v>80</v>
      </c>
      <c r="H31" s="38">
        <v>2</v>
      </c>
    </row>
    <row r="32" spans="2:8" ht="16.5" thickBot="1" x14ac:dyDescent="0.3">
      <c r="B32" s="10">
        <v>45229</v>
      </c>
      <c r="C32" s="11" t="s">
        <v>134</v>
      </c>
      <c r="D32" s="12" t="s">
        <v>23</v>
      </c>
      <c r="E32" s="13" t="s">
        <v>109</v>
      </c>
      <c r="F32" s="14">
        <v>209</v>
      </c>
      <c r="G32" s="14">
        <f t="shared" si="0"/>
        <v>2717</v>
      </c>
      <c r="H32" s="38">
        <v>13</v>
      </c>
    </row>
    <row r="33" spans="2:8" ht="16.5" thickBot="1" x14ac:dyDescent="0.3">
      <c r="B33" s="10">
        <v>45376</v>
      </c>
      <c r="C33" s="11" t="s">
        <v>135</v>
      </c>
      <c r="D33" s="12" t="s">
        <v>24</v>
      </c>
      <c r="E33" s="13" t="s">
        <v>110</v>
      </c>
      <c r="F33" s="14">
        <v>440</v>
      </c>
      <c r="G33" s="14">
        <f t="shared" si="0"/>
        <v>29333.333333333336</v>
      </c>
      <c r="H33" s="38">
        <v>66.666666666666671</v>
      </c>
    </row>
    <row r="34" spans="2:8" ht="16.5" thickBot="1" x14ac:dyDescent="0.3">
      <c r="B34" s="10">
        <v>45345</v>
      </c>
      <c r="C34" s="11" t="s">
        <v>136</v>
      </c>
      <c r="D34" s="12" t="s">
        <v>25</v>
      </c>
      <c r="E34" s="13" t="s">
        <v>112</v>
      </c>
      <c r="F34" s="14">
        <v>70</v>
      </c>
      <c r="G34" s="14">
        <f t="shared" si="0"/>
        <v>1493.3333333333333</v>
      </c>
      <c r="H34" s="38">
        <v>21.333333333333332</v>
      </c>
    </row>
    <row r="35" spans="2:8" ht="32.25" thickBot="1" x14ac:dyDescent="0.3">
      <c r="B35" s="10">
        <v>45303</v>
      </c>
      <c r="C35" s="11" t="s">
        <v>137</v>
      </c>
      <c r="D35" s="12" t="s">
        <v>26</v>
      </c>
      <c r="E35" s="13" t="s">
        <v>112</v>
      </c>
      <c r="F35" s="14">
        <v>120</v>
      </c>
      <c r="G35" s="14">
        <f t="shared" si="0"/>
        <v>2600</v>
      </c>
      <c r="H35" s="38">
        <v>21.666666666666668</v>
      </c>
    </row>
    <row r="36" spans="2:8" ht="27" customHeight="1" thickBot="1" x14ac:dyDescent="0.3">
      <c r="B36" s="10">
        <v>45303</v>
      </c>
      <c r="C36" s="11" t="s">
        <v>138</v>
      </c>
      <c r="D36" s="12" t="s">
        <v>27</v>
      </c>
      <c r="E36" s="13" t="s">
        <v>112</v>
      </c>
      <c r="F36" s="14">
        <v>430</v>
      </c>
      <c r="G36" s="14">
        <f t="shared" si="0"/>
        <v>11466.666666666668</v>
      </c>
      <c r="H36" s="38">
        <v>26.666666666666668</v>
      </c>
    </row>
    <row r="37" spans="2:8" ht="32.25" thickBot="1" x14ac:dyDescent="0.3">
      <c r="B37" s="10">
        <v>45288</v>
      </c>
      <c r="C37" s="11" t="s">
        <v>139</v>
      </c>
      <c r="D37" s="12" t="s">
        <v>28</v>
      </c>
      <c r="E37" s="13" t="s">
        <v>112</v>
      </c>
      <c r="F37" s="14">
        <v>115</v>
      </c>
      <c r="G37" s="14">
        <f t="shared" si="0"/>
        <v>2415</v>
      </c>
      <c r="H37" s="38">
        <v>21</v>
      </c>
    </row>
    <row r="38" spans="2:8" ht="32.25" thickBot="1" x14ac:dyDescent="0.3">
      <c r="B38" s="10">
        <v>45313</v>
      </c>
      <c r="C38" s="11" t="s">
        <v>140</v>
      </c>
      <c r="D38" s="12" t="s">
        <v>29</v>
      </c>
      <c r="E38" s="13" t="s">
        <v>112</v>
      </c>
      <c r="F38" s="14">
        <v>420</v>
      </c>
      <c r="G38" s="14">
        <f t="shared" si="0"/>
        <v>11200</v>
      </c>
      <c r="H38" s="38">
        <v>26.666666666666668</v>
      </c>
    </row>
    <row r="39" spans="2:8" ht="32.25" thickBot="1" x14ac:dyDescent="0.3">
      <c r="B39" s="10">
        <v>45313</v>
      </c>
      <c r="C39" s="11" t="s">
        <v>141</v>
      </c>
      <c r="D39" s="12" t="s">
        <v>30</v>
      </c>
      <c r="E39" s="13" t="s">
        <v>112</v>
      </c>
      <c r="F39" s="14">
        <v>500</v>
      </c>
      <c r="G39" s="14">
        <f t="shared" si="0"/>
        <v>15833.333333333334</v>
      </c>
      <c r="H39" s="38">
        <v>31.666666666666668</v>
      </c>
    </row>
    <row r="40" spans="2:8" ht="32.25" thickBot="1" x14ac:dyDescent="0.3">
      <c r="B40" s="10">
        <v>45303</v>
      </c>
      <c r="C40" s="11" t="s">
        <v>142</v>
      </c>
      <c r="D40" s="12" t="s">
        <v>31</v>
      </c>
      <c r="E40" s="13" t="s">
        <v>112</v>
      </c>
      <c r="F40" s="14">
        <v>750</v>
      </c>
      <c r="G40" s="14">
        <f t="shared" si="0"/>
        <v>21250</v>
      </c>
      <c r="H40" s="38">
        <v>28.333333333333332</v>
      </c>
    </row>
    <row r="41" spans="2:8" ht="32.25" thickBot="1" x14ac:dyDescent="0.3">
      <c r="B41" s="10">
        <v>45303</v>
      </c>
      <c r="C41" s="11" t="s">
        <v>143</v>
      </c>
      <c r="D41" s="12" t="s">
        <v>32</v>
      </c>
      <c r="E41" s="13" t="s">
        <v>112</v>
      </c>
      <c r="F41" s="14">
        <v>720</v>
      </c>
      <c r="G41" s="14">
        <f t="shared" si="0"/>
        <v>24240</v>
      </c>
      <c r="H41" s="38">
        <v>33.666666666666664</v>
      </c>
    </row>
    <row r="42" spans="2:8" ht="32.25" thickBot="1" x14ac:dyDescent="0.3">
      <c r="B42" s="10">
        <v>44872</v>
      </c>
      <c r="C42" s="11" t="s">
        <v>144</v>
      </c>
      <c r="D42" s="12" t="s">
        <v>33</v>
      </c>
      <c r="E42" s="13" t="s">
        <v>110</v>
      </c>
      <c r="F42" s="14">
        <v>93</v>
      </c>
      <c r="G42" s="14">
        <f t="shared" si="0"/>
        <v>1240</v>
      </c>
      <c r="H42" s="38">
        <v>13.333333333333334</v>
      </c>
    </row>
    <row r="43" spans="2:8" ht="16.5" thickBot="1" x14ac:dyDescent="0.3">
      <c r="B43" s="10">
        <v>45225</v>
      </c>
      <c r="C43" s="11" t="s">
        <v>145</v>
      </c>
      <c r="D43" s="12" t="s">
        <v>34</v>
      </c>
      <c r="E43" s="13" t="s">
        <v>109</v>
      </c>
      <c r="F43" s="14">
        <v>7.48</v>
      </c>
      <c r="G43" s="14">
        <f t="shared" si="0"/>
        <v>89.76</v>
      </c>
      <c r="H43" s="38">
        <v>12</v>
      </c>
    </row>
    <row r="44" spans="2:8" ht="16.5" thickBot="1" x14ac:dyDescent="0.3">
      <c r="B44" s="10">
        <v>45225</v>
      </c>
      <c r="C44" s="11" t="s">
        <v>146</v>
      </c>
      <c r="D44" s="12" t="s">
        <v>35</v>
      </c>
      <c r="E44" s="13" t="s">
        <v>109</v>
      </c>
      <c r="F44" s="14">
        <v>177</v>
      </c>
      <c r="G44" s="14">
        <f t="shared" si="0"/>
        <v>4484</v>
      </c>
      <c r="H44" s="38">
        <v>25.333333333333332</v>
      </c>
    </row>
    <row r="45" spans="2:8" ht="32.25" thickBot="1" x14ac:dyDescent="0.3">
      <c r="B45" s="10">
        <v>45229</v>
      </c>
      <c r="C45" s="11" t="s">
        <v>147</v>
      </c>
      <c r="D45" s="12" t="s">
        <v>36</v>
      </c>
      <c r="E45" s="13" t="s">
        <v>109</v>
      </c>
      <c r="F45" s="14">
        <v>134</v>
      </c>
      <c r="G45" s="14">
        <f t="shared" si="0"/>
        <v>17822</v>
      </c>
      <c r="H45" s="38">
        <v>133</v>
      </c>
    </row>
    <row r="46" spans="2:8" ht="52.5" customHeight="1" thickBot="1" x14ac:dyDescent="0.3">
      <c r="B46" s="10">
        <v>44470</v>
      </c>
      <c r="C46" s="11" t="s">
        <v>148</v>
      </c>
      <c r="D46" s="12" t="s">
        <v>37</v>
      </c>
      <c r="E46" s="13" t="s">
        <v>114</v>
      </c>
      <c r="F46" s="14">
        <v>535</v>
      </c>
      <c r="G46" s="14">
        <f t="shared" si="0"/>
        <v>0</v>
      </c>
      <c r="H46" s="38">
        <v>0</v>
      </c>
    </row>
    <row r="47" spans="2:8" ht="48" thickBot="1" x14ac:dyDescent="0.3">
      <c r="B47" s="10">
        <v>44540</v>
      </c>
      <c r="C47" s="11" t="s">
        <v>149</v>
      </c>
      <c r="D47" s="12" t="s">
        <v>38</v>
      </c>
      <c r="E47" s="13" t="s">
        <v>114</v>
      </c>
      <c r="F47" s="14">
        <v>600</v>
      </c>
      <c r="G47" s="14">
        <f t="shared" si="0"/>
        <v>1800</v>
      </c>
      <c r="H47" s="38">
        <v>3</v>
      </c>
    </row>
    <row r="48" spans="2:8" ht="48" thickBot="1" x14ac:dyDescent="0.3">
      <c r="B48" s="10">
        <v>45306</v>
      </c>
      <c r="C48" s="11" t="s">
        <v>150</v>
      </c>
      <c r="D48" s="12" t="s">
        <v>39</v>
      </c>
      <c r="E48" s="13" t="s">
        <v>111</v>
      </c>
      <c r="F48" s="14">
        <v>110</v>
      </c>
      <c r="G48" s="14">
        <f t="shared" si="0"/>
        <v>1430</v>
      </c>
      <c r="H48" s="38">
        <v>13</v>
      </c>
    </row>
    <row r="49" spans="2:8" ht="32.25" thickBot="1" x14ac:dyDescent="0.3">
      <c r="B49" s="10">
        <v>45306</v>
      </c>
      <c r="C49" s="11" t="s">
        <v>151</v>
      </c>
      <c r="D49" s="12" t="s">
        <v>40</v>
      </c>
      <c r="E49" s="13" t="s">
        <v>114</v>
      </c>
      <c r="F49" s="14">
        <v>1500</v>
      </c>
      <c r="G49" s="14">
        <f t="shared" si="0"/>
        <v>0</v>
      </c>
      <c r="H49" s="38">
        <v>0</v>
      </c>
    </row>
    <row r="50" spans="2:8" ht="57.75" customHeight="1" thickBot="1" x14ac:dyDescent="0.3">
      <c r="B50" s="10">
        <v>45322</v>
      </c>
      <c r="C50" s="11" t="s">
        <v>152</v>
      </c>
      <c r="D50" s="12" t="s">
        <v>41</v>
      </c>
      <c r="E50" s="13" t="s">
        <v>114</v>
      </c>
      <c r="F50" s="14">
        <v>600</v>
      </c>
      <c r="G50" s="14">
        <f t="shared" si="0"/>
        <v>800</v>
      </c>
      <c r="H50" s="38">
        <v>1.3333333333333333</v>
      </c>
    </row>
    <row r="51" spans="2:8" ht="63.75" thickBot="1" x14ac:dyDescent="0.3">
      <c r="B51" s="10">
        <v>44512</v>
      </c>
      <c r="C51" s="11" t="s">
        <v>219</v>
      </c>
      <c r="D51" s="12" t="s">
        <v>218</v>
      </c>
      <c r="E51" s="13" t="s">
        <v>114</v>
      </c>
      <c r="F51" s="14">
        <v>860</v>
      </c>
      <c r="G51" s="14">
        <f t="shared" si="0"/>
        <v>2006.6666666666667</v>
      </c>
      <c r="H51" s="38">
        <v>2.3333333333333335</v>
      </c>
    </row>
    <row r="52" spans="2:8" ht="32.25" thickBot="1" x14ac:dyDescent="0.3">
      <c r="B52" s="10">
        <v>45322</v>
      </c>
      <c r="C52" s="11" t="s">
        <v>153</v>
      </c>
      <c r="D52" s="12" t="s">
        <v>42</v>
      </c>
      <c r="E52" s="13" t="s">
        <v>114</v>
      </c>
      <c r="F52" s="14">
        <v>525</v>
      </c>
      <c r="G52" s="14">
        <f t="shared" si="0"/>
        <v>525</v>
      </c>
      <c r="H52" s="38">
        <v>1</v>
      </c>
    </row>
    <row r="53" spans="2:8" ht="32.25" thickBot="1" x14ac:dyDescent="0.3">
      <c r="B53" s="10">
        <v>45322</v>
      </c>
      <c r="C53" s="11" t="s">
        <v>154</v>
      </c>
      <c r="D53" s="12" t="s">
        <v>43</v>
      </c>
      <c r="E53" s="13" t="s">
        <v>114</v>
      </c>
      <c r="F53" s="14">
        <v>600</v>
      </c>
      <c r="G53" s="14">
        <f t="shared" si="0"/>
        <v>400</v>
      </c>
      <c r="H53" s="38">
        <v>0.66666666666666663</v>
      </c>
    </row>
    <row r="54" spans="2:8" ht="32.25" thickBot="1" x14ac:dyDescent="0.3">
      <c r="B54" s="10">
        <v>45322</v>
      </c>
      <c r="C54" s="11" t="s">
        <v>155</v>
      </c>
      <c r="D54" s="12" t="s">
        <v>44</v>
      </c>
      <c r="E54" s="13" t="s">
        <v>114</v>
      </c>
      <c r="F54" s="14">
        <v>2000</v>
      </c>
      <c r="G54" s="14">
        <f t="shared" si="0"/>
        <v>2000</v>
      </c>
      <c r="H54" s="38">
        <v>1</v>
      </c>
    </row>
    <row r="55" spans="2:8" ht="16.5" thickBot="1" x14ac:dyDescent="0.3">
      <c r="B55" s="10">
        <v>44557</v>
      </c>
      <c r="C55" s="11" t="s">
        <v>156</v>
      </c>
      <c r="D55" s="12" t="s">
        <v>45</v>
      </c>
      <c r="E55" s="13" t="s">
        <v>114</v>
      </c>
      <c r="F55" s="14">
        <v>525</v>
      </c>
      <c r="G55" s="14">
        <f t="shared" si="0"/>
        <v>875</v>
      </c>
      <c r="H55" s="38">
        <v>1.6666666666666667</v>
      </c>
    </row>
    <row r="56" spans="2:8" ht="32.25" thickBot="1" x14ac:dyDescent="0.3">
      <c r="B56" s="10">
        <v>45322</v>
      </c>
      <c r="C56" s="11" t="s">
        <v>157</v>
      </c>
      <c r="D56" s="12" t="s">
        <v>46</v>
      </c>
      <c r="E56" s="13" t="s">
        <v>114</v>
      </c>
      <c r="F56" s="14">
        <v>600</v>
      </c>
      <c r="G56" s="14">
        <f t="shared" si="0"/>
        <v>1200</v>
      </c>
      <c r="H56" s="38">
        <v>2</v>
      </c>
    </row>
    <row r="57" spans="2:8" ht="32.25" thickBot="1" x14ac:dyDescent="0.3">
      <c r="B57" s="10">
        <v>45306</v>
      </c>
      <c r="C57" s="11" t="s">
        <v>158</v>
      </c>
      <c r="D57" s="12" t="s">
        <v>47</v>
      </c>
      <c r="E57" s="13" t="s">
        <v>114</v>
      </c>
      <c r="F57" s="14">
        <v>525</v>
      </c>
      <c r="G57" s="14">
        <f t="shared" si="0"/>
        <v>10500</v>
      </c>
      <c r="H57" s="38">
        <v>20</v>
      </c>
    </row>
    <row r="58" spans="2:8" ht="48" thickBot="1" x14ac:dyDescent="0.3">
      <c r="B58" s="10">
        <v>45348</v>
      </c>
      <c r="C58" s="11" t="s">
        <v>159</v>
      </c>
      <c r="D58" s="12" t="s">
        <v>48</v>
      </c>
      <c r="E58" s="13" t="s">
        <v>114</v>
      </c>
      <c r="F58" s="14">
        <v>790</v>
      </c>
      <c r="G58" s="14">
        <f t="shared" si="0"/>
        <v>1580</v>
      </c>
      <c r="H58" s="38">
        <v>2</v>
      </c>
    </row>
    <row r="59" spans="2:8" ht="32.25" thickBot="1" x14ac:dyDescent="0.3">
      <c r="B59" s="10">
        <v>45322</v>
      </c>
      <c r="C59" s="11" t="s">
        <v>160</v>
      </c>
      <c r="D59" s="12" t="s">
        <v>49</v>
      </c>
      <c r="E59" s="13" t="s">
        <v>114</v>
      </c>
      <c r="F59" s="14">
        <v>525</v>
      </c>
      <c r="G59" s="14">
        <f t="shared" si="0"/>
        <v>525</v>
      </c>
      <c r="H59" s="38">
        <v>1</v>
      </c>
    </row>
    <row r="60" spans="2:8" ht="16.5" thickBot="1" x14ac:dyDescent="0.3">
      <c r="B60" s="10">
        <v>45322</v>
      </c>
      <c r="C60" s="11" t="s">
        <v>161</v>
      </c>
      <c r="D60" s="12" t="s">
        <v>50</v>
      </c>
      <c r="E60" s="13" t="s">
        <v>114</v>
      </c>
      <c r="F60" s="14">
        <v>475</v>
      </c>
      <c r="G60" s="14">
        <f t="shared" si="0"/>
        <v>2216.666666666667</v>
      </c>
      <c r="H60" s="38">
        <v>4.666666666666667</v>
      </c>
    </row>
    <row r="61" spans="2:8" ht="32.25" thickBot="1" x14ac:dyDescent="0.3">
      <c r="B61" s="10">
        <v>45322</v>
      </c>
      <c r="C61" s="11" t="s">
        <v>162</v>
      </c>
      <c r="D61" s="12" t="s">
        <v>51</v>
      </c>
      <c r="E61" s="13" t="s">
        <v>114</v>
      </c>
      <c r="F61" s="14">
        <v>600</v>
      </c>
      <c r="G61" s="14">
        <f t="shared" si="0"/>
        <v>0</v>
      </c>
      <c r="H61" s="38">
        <v>0</v>
      </c>
    </row>
    <row r="62" spans="2:8" ht="32.25" thickBot="1" x14ac:dyDescent="0.3">
      <c r="B62" s="10">
        <v>45322</v>
      </c>
      <c r="C62" s="11" t="s">
        <v>163</v>
      </c>
      <c r="D62" s="12" t="s">
        <v>52</v>
      </c>
      <c r="E62" s="13" t="s">
        <v>114</v>
      </c>
      <c r="F62" s="14">
        <v>990</v>
      </c>
      <c r="G62" s="14">
        <f t="shared" si="0"/>
        <v>660</v>
      </c>
      <c r="H62" s="38">
        <v>0.66666666666666663</v>
      </c>
    </row>
    <row r="63" spans="2:8" ht="32.25" thickBot="1" x14ac:dyDescent="0.3">
      <c r="B63" s="10">
        <v>45322</v>
      </c>
      <c r="C63" s="11" t="s">
        <v>164</v>
      </c>
      <c r="D63" s="12" t="s">
        <v>53</v>
      </c>
      <c r="E63" s="13" t="s">
        <v>114</v>
      </c>
      <c r="F63" s="14">
        <v>600</v>
      </c>
      <c r="G63" s="14">
        <f t="shared" si="0"/>
        <v>400</v>
      </c>
      <c r="H63" s="38">
        <v>0.66666666666666663</v>
      </c>
    </row>
    <row r="64" spans="2:8" ht="32.25" thickBot="1" x14ac:dyDescent="0.3">
      <c r="B64" s="10">
        <v>45322</v>
      </c>
      <c r="C64" s="11" t="s">
        <v>165</v>
      </c>
      <c r="D64" s="12" t="s">
        <v>54</v>
      </c>
      <c r="E64" s="13" t="s">
        <v>114</v>
      </c>
      <c r="F64" s="14">
        <v>600</v>
      </c>
      <c r="G64" s="14">
        <f t="shared" si="0"/>
        <v>1000</v>
      </c>
      <c r="H64" s="38">
        <v>1.6666666666666667</v>
      </c>
    </row>
    <row r="65" spans="2:8" ht="16.5" thickBot="1" x14ac:dyDescent="0.3">
      <c r="B65" s="10">
        <v>44524</v>
      </c>
      <c r="C65" s="11" t="s">
        <v>166</v>
      </c>
      <c r="D65" s="12" t="s">
        <v>55</v>
      </c>
      <c r="E65" s="13" t="s">
        <v>114</v>
      </c>
      <c r="F65" s="14">
        <v>790</v>
      </c>
      <c r="G65" s="14">
        <f t="shared" si="0"/>
        <v>3950</v>
      </c>
      <c r="H65" s="38">
        <v>5</v>
      </c>
    </row>
    <row r="66" spans="2:8" ht="32.25" thickBot="1" x14ac:dyDescent="0.3">
      <c r="B66" s="10">
        <v>44559</v>
      </c>
      <c r="C66" s="11" t="s">
        <v>167</v>
      </c>
      <c r="D66" s="12" t="s">
        <v>56</v>
      </c>
      <c r="E66" s="13" t="s">
        <v>114</v>
      </c>
      <c r="F66" s="14">
        <v>525</v>
      </c>
      <c r="G66" s="14">
        <f t="shared" si="0"/>
        <v>0</v>
      </c>
      <c r="H66" s="38">
        <v>0</v>
      </c>
    </row>
    <row r="67" spans="2:8" ht="16.5" thickBot="1" x14ac:dyDescent="0.3">
      <c r="B67" s="10">
        <v>45322</v>
      </c>
      <c r="C67" s="11" t="s">
        <v>168</v>
      </c>
      <c r="D67" s="12" t="s">
        <v>57</v>
      </c>
      <c r="E67" s="13" t="s">
        <v>114</v>
      </c>
      <c r="F67" s="14">
        <v>525</v>
      </c>
      <c r="G67" s="14">
        <f t="shared" si="0"/>
        <v>11025</v>
      </c>
      <c r="H67" s="38">
        <v>21</v>
      </c>
    </row>
    <row r="68" spans="2:8" ht="32.25" thickBot="1" x14ac:dyDescent="0.3">
      <c r="B68" s="10">
        <v>45282</v>
      </c>
      <c r="C68" s="11" t="s">
        <v>169</v>
      </c>
      <c r="D68" s="12" t="s">
        <v>58</v>
      </c>
      <c r="E68" s="13" t="s">
        <v>114</v>
      </c>
      <c r="F68" s="14">
        <v>525</v>
      </c>
      <c r="G68" s="14">
        <f t="shared" si="0"/>
        <v>350</v>
      </c>
      <c r="H68" s="38">
        <v>0.66666666666666663</v>
      </c>
    </row>
    <row r="69" spans="2:8" ht="48" thickBot="1" x14ac:dyDescent="0.3">
      <c r="B69" s="10">
        <v>45322</v>
      </c>
      <c r="C69" s="11" t="s">
        <v>170</v>
      </c>
      <c r="D69" s="12" t="s">
        <v>59</v>
      </c>
      <c r="E69" s="13" t="s">
        <v>114</v>
      </c>
      <c r="F69" s="14">
        <v>860</v>
      </c>
      <c r="G69" s="14">
        <f t="shared" si="0"/>
        <v>860</v>
      </c>
      <c r="H69" s="38">
        <v>1</v>
      </c>
    </row>
    <row r="70" spans="2:8" ht="32.25" thickBot="1" x14ac:dyDescent="0.3">
      <c r="B70" s="10">
        <v>45282</v>
      </c>
      <c r="C70" s="11" t="s">
        <v>171</v>
      </c>
      <c r="D70" s="12" t="s">
        <v>60</v>
      </c>
      <c r="E70" s="13" t="s">
        <v>114</v>
      </c>
      <c r="F70" s="14">
        <v>600</v>
      </c>
      <c r="G70" s="14">
        <f t="shared" si="0"/>
        <v>1800</v>
      </c>
      <c r="H70" s="38">
        <v>3</v>
      </c>
    </row>
    <row r="71" spans="2:8" ht="32.25" thickBot="1" x14ac:dyDescent="0.3">
      <c r="B71" s="10">
        <v>45322</v>
      </c>
      <c r="C71" s="11" t="s">
        <v>172</v>
      </c>
      <c r="D71" s="12" t="s">
        <v>61</v>
      </c>
      <c r="E71" s="13" t="s">
        <v>114</v>
      </c>
      <c r="F71" s="14">
        <v>525</v>
      </c>
      <c r="G71" s="14">
        <f t="shared" si="0"/>
        <v>1050</v>
      </c>
      <c r="H71" s="38">
        <v>2</v>
      </c>
    </row>
    <row r="72" spans="2:8" ht="32.25" thickBot="1" x14ac:dyDescent="0.3">
      <c r="B72" s="10">
        <v>45306</v>
      </c>
      <c r="C72" s="11" t="s">
        <v>173</v>
      </c>
      <c r="D72" s="12" t="s">
        <v>62</v>
      </c>
      <c r="E72" s="13" t="s">
        <v>114</v>
      </c>
      <c r="F72" s="14">
        <v>745</v>
      </c>
      <c r="G72" s="14">
        <f t="shared" si="0"/>
        <v>993.33333333333326</v>
      </c>
      <c r="H72" s="38">
        <v>1.3333333333333333</v>
      </c>
    </row>
    <row r="73" spans="2:8" ht="16.5" thickBot="1" x14ac:dyDescent="0.3">
      <c r="B73" s="10">
        <v>45322</v>
      </c>
      <c r="C73" s="11" t="s">
        <v>174</v>
      </c>
      <c r="D73" s="15" t="s">
        <v>63</v>
      </c>
      <c r="E73" s="16" t="s">
        <v>114</v>
      </c>
      <c r="F73" s="14">
        <v>525</v>
      </c>
      <c r="G73" s="14">
        <f t="shared" si="0"/>
        <v>5075</v>
      </c>
      <c r="H73" s="38">
        <v>9.6666666666666661</v>
      </c>
    </row>
    <row r="74" spans="2:8" ht="16.5" thickBot="1" x14ac:dyDescent="0.3">
      <c r="B74" s="10">
        <v>44519</v>
      </c>
      <c r="C74" s="11" t="s">
        <v>175</v>
      </c>
      <c r="D74" s="15" t="s">
        <v>64</v>
      </c>
      <c r="E74" s="16" t="s">
        <v>109</v>
      </c>
      <c r="F74" s="14">
        <v>160</v>
      </c>
      <c r="G74" s="14">
        <f t="shared" si="0"/>
        <v>2080</v>
      </c>
      <c r="H74" s="38">
        <v>13</v>
      </c>
    </row>
    <row r="75" spans="2:8" ht="16.5" thickBot="1" x14ac:dyDescent="0.3">
      <c r="B75" s="10">
        <v>45336</v>
      </c>
      <c r="C75" s="11" t="s">
        <v>176</v>
      </c>
      <c r="D75" s="15" t="s">
        <v>65</v>
      </c>
      <c r="E75" s="17" t="s">
        <v>110</v>
      </c>
      <c r="F75" s="14">
        <v>1750</v>
      </c>
      <c r="G75" s="14">
        <f t="shared" si="0"/>
        <v>7000</v>
      </c>
      <c r="H75" s="38">
        <v>4</v>
      </c>
    </row>
    <row r="76" spans="2:8" ht="16.5" thickBot="1" x14ac:dyDescent="0.3">
      <c r="B76" s="10">
        <v>45336</v>
      </c>
      <c r="C76" s="11" t="s">
        <v>177</v>
      </c>
      <c r="D76" s="15" t="s">
        <v>66</v>
      </c>
      <c r="E76" s="17" t="s">
        <v>108</v>
      </c>
      <c r="F76" s="14">
        <v>137.33000000000001</v>
      </c>
      <c r="G76" s="14">
        <f t="shared" si="0"/>
        <v>2838.1533333333336</v>
      </c>
      <c r="H76" s="38">
        <v>20.666666666666668</v>
      </c>
    </row>
    <row r="77" spans="2:8" ht="32.25" thickBot="1" x14ac:dyDescent="0.3">
      <c r="B77" s="10">
        <v>44910</v>
      </c>
      <c r="C77" s="11" t="s">
        <v>178</v>
      </c>
      <c r="D77" s="15" t="s">
        <v>67</v>
      </c>
      <c r="E77" s="17" t="s">
        <v>110</v>
      </c>
      <c r="F77" s="14">
        <v>2940</v>
      </c>
      <c r="G77" s="14">
        <f t="shared" si="0"/>
        <v>0</v>
      </c>
      <c r="H77" s="38">
        <v>0</v>
      </c>
    </row>
    <row r="78" spans="2:8" ht="32.25" thickBot="1" x14ac:dyDescent="0.3">
      <c r="B78" s="10">
        <v>45376</v>
      </c>
      <c r="C78" s="11" t="s">
        <v>179</v>
      </c>
      <c r="D78" s="12" t="s">
        <v>68</v>
      </c>
      <c r="E78" s="17" t="s">
        <v>110</v>
      </c>
      <c r="F78" s="14">
        <v>68.400000000000006</v>
      </c>
      <c r="G78" s="14">
        <f t="shared" si="0"/>
        <v>478.80000000000007</v>
      </c>
      <c r="H78" s="38">
        <v>7</v>
      </c>
    </row>
    <row r="79" spans="2:8" ht="32.25" thickBot="1" x14ac:dyDescent="0.3">
      <c r="B79" s="10">
        <v>45376</v>
      </c>
      <c r="C79" s="11" t="s">
        <v>180</v>
      </c>
      <c r="D79" s="12" t="s">
        <v>69</v>
      </c>
      <c r="E79" s="17" t="s">
        <v>110</v>
      </c>
      <c r="F79" s="14">
        <v>80</v>
      </c>
      <c r="G79" s="14">
        <f t="shared" si="0"/>
        <v>3893.333333333333</v>
      </c>
      <c r="H79" s="38">
        <v>48.666666666666664</v>
      </c>
    </row>
    <row r="80" spans="2:8" ht="32.25" thickBot="1" x14ac:dyDescent="0.3">
      <c r="B80" s="10">
        <v>45376</v>
      </c>
      <c r="C80" s="11" t="s">
        <v>181</v>
      </c>
      <c r="D80" s="12" t="s">
        <v>70</v>
      </c>
      <c r="E80" s="17" t="s">
        <v>110</v>
      </c>
      <c r="F80" s="14">
        <v>80</v>
      </c>
      <c r="G80" s="14">
        <f t="shared" si="0"/>
        <v>720</v>
      </c>
      <c r="H80" s="38">
        <v>9</v>
      </c>
    </row>
    <row r="81" spans="2:8" ht="16.5" thickBot="1" x14ac:dyDescent="0.3">
      <c r="B81" s="10">
        <v>45376</v>
      </c>
      <c r="C81" s="11" t="s">
        <v>182</v>
      </c>
      <c r="D81" s="12" t="s">
        <v>71</v>
      </c>
      <c r="E81" s="17" t="s">
        <v>109</v>
      </c>
      <c r="F81" s="14">
        <v>75</v>
      </c>
      <c r="G81" s="14">
        <f t="shared" ref="G81:G117" si="1">F81*H81</f>
        <v>575</v>
      </c>
      <c r="H81" s="38">
        <v>7.666666666666667</v>
      </c>
    </row>
    <row r="82" spans="2:8" ht="32.25" thickBot="1" x14ac:dyDescent="0.3">
      <c r="B82" s="10">
        <v>45225</v>
      </c>
      <c r="C82" s="11" t="s">
        <v>183</v>
      </c>
      <c r="D82" s="12" t="s">
        <v>72</v>
      </c>
      <c r="E82" s="17" t="s">
        <v>109</v>
      </c>
      <c r="F82" s="14">
        <v>20.83</v>
      </c>
      <c r="G82" s="14">
        <f t="shared" si="1"/>
        <v>333.28</v>
      </c>
      <c r="H82" s="38">
        <v>16</v>
      </c>
    </row>
    <row r="83" spans="2:8" ht="32.25" thickBot="1" x14ac:dyDescent="0.3">
      <c r="B83" s="10">
        <v>44540</v>
      </c>
      <c r="C83" s="11" t="s">
        <v>184</v>
      </c>
      <c r="D83" s="12" t="s">
        <v>73</v>
      </c>
      <c r="E83" s="17" t="s">
        <v>109</v>
      </c>
      <c r="F83" s="14">
        <v>16.670000000000002</v>
      </c>
      <c r="G83" s="14">
        <f t="shared" si="1"/>
        <v>222.26666666666671</v>
      </c>
      <c r="H83" s="38">
        <v>13.333333333333334</v>
      </c>
    </row>
    <row r="84" spans="2:8" ht="16.5" thickBot="1" x14ac:dyDescent="0.3">
      <c r="B84" s="10">
        <v>45376</v>
      </c>
      <c r="C84" s="11" t="s">
        <v>185</v>
      </c>
      <c r="D84" s="12" t="s">
        <v>74</v>
      </c>
      <c r="E84" s="17" t="s">
        <v>115</v>
      </c>
      <c r="F84" s="14">
        <v>400</v>
      </c>
      <c r="G84" s="14">
        <f t="shared" si="1"/>
        <v>11200</v>
      </c>
      <c r="H84" s="38">
        <v>28</v>
      </c>
    </row>
    <row r="85" spans="2:8" ht="16.5" thickBot="1" x14ac:dyDescent="0.3">
      <c r="B85" s="10">
        <v>45336</v>
      </c>
      <c r="C85" s="11" t="s">
        <v>186</v>
      </c>
      <c r="D85" s="12" t="s">
        <v>75</v>
      </c>
      <c r="E85" s="17" t="s">
        <v>108</v>
      </c>
      <c r="F85" s="14">
        <v>155</v>
      </c>
      <c r="G85" s="14">
        <f t="shared" si="1"/>
        <v>3978.3333333333335</v>
      </c>
      <c r="H85" s="38">
        <v>25.666666666666668</v>
      </c>
    </row>
    <row r="86" spans="2:8" ht="32.25" thickBot="1" x14ac:dyDescent="0.3">
      <c r="B86" s="10">
        <v>45336</v>
      </c>
      <c r="C86" s="11" t="s">
        <v>187</v>
      </c>
      <c r="D86" s="12" t="s">
        <v>76</v>
      </c>
      <c r="E86" s="17" t="s">
        <v>108</v>
      </c>
      <c r="F86" s="14">
        <v>275</v>
      </c>
      <c r="G86" s="14">
        <f t="shared" si="1"/>
        <v>3300</v>
      </c>
      <c r="H86" s="38">
        <v>12</v>
      </c>
    </row>
    <row r="87" spans="2:8" ht="32.25" thickBot="1" x14ac:dyDescent="0.3">
      <c r="B87" s="10">
        <v>45336</v>
      </c>
      <c r="C87" s="11" t="s">
        <v>188</v>
      </c>
      <c r="D87" s="12" t="s">
        <v>77</v>
      </c>
      <c r="E87" s="13" t="s">
        <v>110</v>
      </c>
      <c r="F87" s="14">
        <v>1500</v>
      </c>
      <c r="G87" s="14">
        <f t="shared" si="1"/>
        <v>16000</v>
      </c>
      <c r="H87" s="38">
        <v>10.666666666666666</v>
      </c>
    </row>
    <row r="88" spans="2:8" ht="16.5" thickBot="1" x14ac:dyDescent="0.3">
      <c r="B88" s="10">
        <v>45376</v>
      </c>
      <c r="C88" s="11" t="s">
        <v>189</v>
      </c>
      <c r="D88" s="12" t="s">
        <v>78</v>
      </c>
      <c r="E88" s="13" t="s">
        <v>109</v>
      </c>
      <c r="F88" s="14">
        <v>77.400000000000006</v>
      </c>
      <c r="G88" s="14">
        <f t="shared" si="1"/>
        <v>1444.8000000000002</v>
      </c>
      <c r="H88" s="38">
        <v>18.666666666666668</v>
      </c>
    </row>
    <row r="89" spans="2:8" ht="16.5" thickBot="1" x14ac:dyDescent="0.3">
      <c r="B89" s="10">
        <v>45376</v>
      </c>
      <c r="C89" s="11" t="s">
        <v>190</v>
      </c>
      <c r="D89" s="12" t="s">
        <v>79</v>
      </c>
      <c r="E89" s="13" t="s">
        <v>109</v>
      </c>
      <c r="F89" s="14">
        <v>48</v>
      </c>
      <c r="G89" s="14">
        <f t="shared" si="1"/>
        <v>4608</v>
      </c>
      <c r="H89" s="38">
        <v>96</v>
      </c>
    </row>
    <row r="90" spans="2:8" ht="16.5" thickBot="1" x14ac:dyDescent="0.3">
      <c r="B90" s="10">
        <v>44519</v>
      </c>
      <c r="C90" s="11" t="s">
        <v>220</v>
      </c>
      <c r="D90" s="12" t="s">
        <v>80</v>
      </c>
      <c r="E90" s="17" t="s">
        <v>109</v>
      </c>
      <c r="F90" s="14">
        <v>81.63</v>
      </c>
      <c r="G90" s="14">
        <f t="shared" si="1"/>
        <v>54.419999999999995</v>
      </c>
      <c r="H90" s="38">
        <v>0.66666666666666663</v>
      </c>
    </row>
    <row r="91" spans="2:8" ht="16.5" thickBot="1" x14ac:dyDescent="0.3">
      <c r="B91" s="10">
        <v>45363</v>
      </c>
      <c r="C91" s="11" t="s">
        <v>191</v>
      </c>
      <c r="D91" s="12" t="s">
        <v>81</v>
      </c>
      <c r="E91" s="17" t="s">
        <v>114</v>
      </c>
      <c r="F91" s="14">
        <v>200</v>
      </c>
      <c r="G91" s="14">
        <f t="shared" si="1"/>
        <v>78733.333333333343</v>
      </c>
      <c r="H91" s="38">
        <v>393.66666666666669</v>
      </c>
    </row>
    <row r="92" spans="2:8" ht="16.5" thickBot="1" x14ac:dyDescent="0.3">
      <c r="B92" s="10">
        <v>45352</v>
      </c>
      <c r="C92" s="11" t="s">
        <v>193</v>
      </c>
      <c r="D92" s="12" t="s">
        <v>82</v>
      </c>
      <c r="E92" s="17" t="s">
        <v>116</v>
      </c>
      <c r="F92" s="14">
        <v>573</v>
      </c>
      <c r="G92" s="14">
        <f t="shared" si="1"/>
        <v>9359</v>
      </c>
      <c r="H92" s="38">
        <v>16.333333333333332</v>
      </c>
    </row>
    <row r="93" spans="2:8" ht="32.25" thickBot="1" x14ac:dyDescent="0.3">
      <c r="B93" s="10">
        <v>45352</v>
      </c>
      <c r="C93" s="11" t="s">
        <v>192</v>
      </c>
      <c r="D93" s="12" t="s">
        <v>83</v>
      </c>
      <c r="E93" s="17" t="s">
        <v>116</v>
      </c>
      <c r="F93" s="14">
        <v>330</v>
      </c>
      <c r="G93" s="14">
        <f t="shared" si="1"/>
        <v>24750</v>
      </c>
      <c r="H93" s="38">
        <v>75</v>
      </c>
    </row>
    <row r="94" spans="2:8" ht="16.5" thickBot="1" x14ac:dyDescent="0.3">
      <c r="B94" s="10">
        <v>45314</v>
      </c>
      <c r="C94" s="11" t="s">
        <v>217</v>
      </c>
      <c r="D94" s="12" t="s">
        <v>84</v>
      </c>
      <c r="E94" s="17" t="s">
        <v>117</v>
      </c>
      <c r="F94" s="14">
        <v>725</v>
      </c>
      <c r="G94" s="14">
        <f t="shared" si="1"/>
        <v>13775</v>
      </c>
      <c r="H94" s="38">
        <v>19</v>
      </c>
    </row>
    <row r="95" spans="2:8" ht="26.25" customHeight="1" thickBot="1" x14ac:dyDescent="0.3">
      <c r="B95" s="10">
        <v>44872</v>
      </c>
      <c r="C95" s="11" t="s">
        <v>194</v>
      </c>
      <c r="D95" s="12" t="s">
        <v>85</v>
      </c>
      <c r="E95" s="17" t="s">
        <v>117</v>
      </c>
      <c r="F95" s="14">
        <v>3780</v>
      </c>
      <c r="G95" s="14">
        <f t="shared" si="1"/>
        <v>1134000</v>
      </c>
      <c r="H95" s="38">
        <v>300</v>
      </c>
    </row>
    <row r="96" spans="2:8" ht="16.5" thickBot="1" x14ac:dyDescent="0.3">
      <c r="B96" s="10">
        <v>44872</v>
      </c>
      <c r="C96" s="11" t="s">
        <v>195</v>
      </c>
      <c r="D96" s="12" t="s">
        <v>86</v>
      </c>
      <c r="E96" s="17" t="s">
        <v>117</v>
      </c>
      <c r="F96" s="14">
        <v>32.22</v>
      </c>
      <c r="G96" s="14">
        <f t="shared" si="1"/>
        <v>3222</v>
      </c>
      <c r="H96" s="38">
        <v>100</v>
      </c>
    </row>
    <row r="97" spans="2:8" ht="16.5" thickBot="1" x14ac:dyDescent="0.3">
      <c r="B97" s="10">
        <v>44872</v>
      </c>
      <c r="C97" s="11" t="s">
        <v>196</v>
      </c>
      <c r="D97" s="12" t="s">
        <v>87</v>
      </c>
      <c r="E97" s="17" t="s">
        <v>110</v>
      </c>
      <c r="F97" s="14">
        <v>3750</v>
      </c>
      <c r="G97" s="14">
        <f t="shared" si="1"/>
        <v>15000</v>
      </c>
      <c r="H97" s="38">
        <v>4</v>
      </c>
    </row>
    <row r="98" spans="2:8" ht="16.5" thickBot="1" x14ac:dyDescent="0.3">
      <c r="B98" s="10">
        <v>45352</v>
      </c>
      <c r="C98" s="11" t="s">
        <v>197</v>
      </c>
      <c r="D98" s="12" t="s">
        <v>88</v>
      </c>
      <c r="E98" s="17" t="s">
        <v>116</v>
      </c>
      <c r="F98" s="14">
        <v>625</v>
      </c>
      <c r="G98" s="14">
        <f t="shared" si="1"/>
        <v>8541.6666666666661</v>
      </c>
      <c r="H98" s="38">
        <v>13.666666666666666</v>
      </c>
    </row>
    <row r="99" spans="2:8" ht="16.5" thickBot="1" x14ac:dyDescent="0.3">
      <c r="B99" s="10">
        <v>45225</v>
      </c>
      <c r="C99" s="11" t="s">
        <v>199</v>
      </c>
      <c r="D99" s="12" t="s">
        <v>89</v>
      </c>
      <c r="E99" s="17" t="s">
        <v>109</v>
      </c>
      <c r="F99" s="14">
        <v>149.4</v>
      </c>
      <c r="G99" s="14">
        <f t="shared" si="1"/>
        <v>3685.2000000000003</v>
      </c>
      <c r="H99" s="38">
        <v>24.666666666666668</v>
      </c>
    </row>
    <row r="100" spans="2:8" ht="16.5" thickBot="1" x14ac:dyDescent="0.3">
      <c r="B100" s="10">
        <v>45225</v>
      </c>
      <c r="C100" s="11" t="s">
        <v>198</v>
      </c>
      <c r="D100" s="12" t="s">
        <v>90</v>
      </c>
      <c r="E100" s="17" t="s">
        <v>109</v>
      </c>
      <c r="F100" s="14">
        <v>70.56</v>
      </c>
      <c r="G100" s="14">
        <f t="shared" si="1"/>
        <v>2704.8</v>
      </c>
      <c r="H100" s="38">
        <v>38.333333333333336</v>
      </c>
    </row>
    <row r="101" spans="2:8" ht="16.5" thickBot="1" x14ac:dyDescent="0.3">
      <c r="B101" s="10">
        <v>45225</v>
      </c>
      <c r="C101" s="11" t="s">
        <v>200</v>
      </c>
      <c r="D101" s="12" t="s">
        <v>91</v>
      </c>
      <c r="E101" s="17" t="s">
        <v>109</v>
      </c>
      <c r="F101" s="14">
        <v>72.959999999999994</v>
      </c>
      <c r="G101" s="14">
        <f t="shared" si="1"/>
        <v>3331.8399999999997</v>
      </c>
      <c r="H101" s="38">
        <v>45.666666666666664</v>
      </c>
    </row>
    <row r="102" spans="2:8" ht="32.25" thickBot="1" x14ac:dyDescent="0.3">
      <c r="B102" s="10">
        <v>45225</v>
      </c>
      <c r="C102" s="11" t="s">
        <v>201</v>
      </c>
      <c r="D102" s="12" t="s">
        <v>92</v>
      </c>
      <c r="E102" s="17" t="s">
        <v>109</v>
      </c>
      <c r="F102" s="14">
        <v>147.4</v>
      </c>
      <c r="G102" s="14">
        <f t="shared" si="1"/>
        <v>7959.6</v>
      </c>
      <c r="H102" s="38">
        <v>54</v>
      </c>
    </row>
    <row r="103" spans="2:8" ht="16.5" thickBot="1" x14ac:dyDescent="0.3">
      <c r="B103" s="10">
        <v>45306</v>
      </c>
      <c r="C103" s="11" t="s">
        <v>202</v>
      </c>
      <c r="D103" s="12" t="s">
        <v>93</v>
      </c>
      <c r="E103" s="17" t="s">
        <v>111</v>
      </c>
      <c r="F103" s="14">
        <v>29</v>
      </c>
      <c r="G103" s="14">
        <f t="shared" si="1"/>
        <v>9956.6666666666661</v>
      </c>
      <c r="H103" s="38">
        <v>343.33333333333331</v>
      </c>
    </row>
    <row r="104" spans="2:8" ht="16.5" thickBot="1" x14ac:dyDescent="0.3">
      <c r="B104" s="10">
        <v>45376</v>
      </c>
      <c r="C104" s="11" t="s">
        <v>203</v>
      </c>
      <c r="D104" s="12" t="s">
        <v>94</v>
      </c>
      <c r="E104" s="17" t="s">
        <v>109</v>
      </c>
      <c r="F104" s="14">
        <v>22.24</v>
      </c>
      <c r="G104" s="14">
        <f t="shared" si="1"/>
        <v>155.67999999999998</v>
      </c>
      <c r="H104" s="38">
        <v>7</v>
      </c>
    </row>
    <row r="105" spans="2:8" ht="16.5" thickBot="1" x14ac:dyDescent="0.3">
      <c r="B105" s="10">
        <v>44872</v>
      </c>
      <c r="C105" s="11" t="s">
        <v>204</v>
      </c>
      <c r="D105" s="12" t="s">
        <v>95</v>
      </c>
      <c r="E105" s="13" t="s">
        <v>109</v>
      </c>
      <c r="F105" s="14">
        <v>36.5</v>
      </c>
      <c r="G105" s="14">
        <f t="shared" si="1"/>
        <v>36.5</v>
      </c>
      <c r="H105" s="38">
        <v>1</v>
      </c>
    </row>
    <row r="106" spans="2:8" ht="16.5" thickBot="1" x14ac:dyDescent="0.3">
      <c r="B106" s="10">
        <v>45376</v>
      </c>
      <c r="C106" s="11" t="s">
        <v>205</v>
      </c>
      <c r="D106" s="12" t="s">
        <v>96</v>
      </c>
      <c r="E106" s="17" t="s">
        <v>109</v>
      </c>
      <c r="F106" s="14">
        <v>154.58000000000001</v>
      </c>
      <c r="G106" s="14">
        <f t="shared" si="1"/>
        <v>206.10666666666668</v>
      </c>
      <c r="H106" s="38">
        <v>1.3333333333333333</v>
      </c>
    </row>
    <row r="107" spans="2:8" ht="16.5" thickBot="1" x14ac:dyDescent="0.3">
      <c r="B107" s="10">
        <v>45336</v>
      </c>
      <c r="C107" s="11" t="s">
        <v>206</v>
      </c>
      <c r="D107" s="12" t="s">
        <v>97</v>
      </c>
      <c r="E107" s="17" t="s">
        <v>109</v>
      </c>
      <c r="F107" s="14">
        <v>1390</v>
      </c>
      <c r="G107" s="14">
        <f t="shared" si="1"/>
        <v>0</v>
      </c>
      <c r="H107" s="38">
        <v>0</v>
      </c>
    </row>
    <row r="108" spans="2:8" ht="16.5" thickBot="1" x14ac:dyDescent="0.3">
      <c r="B108" s="10">
        <v>45313</v>
      </c>
      <c r="C108" s="11" t="s">
        <v>207</v>
      </c>
      <c r="D108" s="12" t="s">
        <v>98</v>
      </c>
      <c r="E108" s="17" t="s">
        <v>110</v>
      </c>
      <c r="F108" s="14">
        <v>11.5</v>
      </c>
      <c r="G108" s="14">
        <f t="shared" si="1"/>
        <v>0</v>
      </c>
      <c r="H108" s="38">
        <v>0</v>
      </c>
    </row>
    <row r="109" spans="2:8" ht="16.5" thickBot="1" x14ac:dyDescent="0.3">
      <c r="B109" s="10">
        <v>45229</v>
      </c>
      <c r="C109" s="11" t="s">
        <v>208</v>
      </c>
      <c r="D109" s="12" t="s">
        <v>99</v>
      </c>
      <c r="E109" s="17" t="s">
        <v>109</v>
      </c>
      <c r="F109" s="14">
        <v>165</v>
      </c>
      <c r="G109" s="14">
        <f t="shared" si="1"/>
        <v>3575</v>
      </c>
      <c r="H109" s="38">
        <v>21.666666666666668</v>
      </c>
    </row>
    <row r="110" spans="2:8" ht="16.5" thickBot="1" x14ac:dyDescent="0.3">
      <c r="B110" s="10">
        <v>45229</v>
      </c>
      <c r="C110" s="11" t="s">
        <v>209</v>
      </c>
      <c r="D110" s="12" t="s">
        <v>100</v>
      </c>
      <c r="E110" s="17" t="s">
        <v>109</v>
      </c>
      <c r="F110" s="14">
        <v>170</v>
      </c>
      <c r="G110" s="14">
        <f t="shared" si="1"/>
        <v>1700</v>
      </c>
      <c r="H110" s="38">
        <v>10</v>
      </c>
    </row>
    <row r="111" spans="2:8" ht="16.5" thickBot="1" x14ac:dyDescent="0.3">
      <c r="B111" s="10">
        <v>44519</v>
      </c>
      <c r="C111" s="11" t="s">
        <v>210</v>
      </c>
      <c r="D111" s="12" t="s">
        <v>101</v>
      </c>
      <c r="E111" s="17" t="s">
        <v>112</v>
      </c>
      <c r="F111" s="14">
        <v>2330.5</v>
      </c>
      <c r="G111" s="14">
        <f t="shared" si="1"/>
        <v>23305</v>
      </c>
      <c r="H111" s="38">
        <v>10</v>
      </c>
    </row>
    <row r="112" spans="2:8" ht="16.5" thickBot="1" x14ac:dyDescent="0.3">
      <c r="B112" s="10">
        <v>44470</v>
      </c>
      <c r="C112" s="11" t="s">
        <v>211</v>
      </c>
      <c r="D112" s="12" t="s">
        <v>102</v>
      </c>
      <c r="E112" s="17" t="s">
        <v>112</v>
      </c>
      <c r="F112" s="14">
        <v>2</v>
      </c>
      <c r="G112" s="14">
        <f t="shared" si="1"/>
        <v>120</v>
      </c>
      <c r="H112" s="38">
        <v>60</v>
      </c>
    </row>
    <row r="113" spans="2:9" ht="32.25" thickBot="1" x14ac:dyDescent="0.3">
      <c r="B113" s="10">
        <v>45225</v>
      </c>
      <c r="C113" s="11" t="s">
        <v>212</v>
      </c>
      <c r="D113" s="12" t="s">
        <v>103</v>
      </c>
      <c r="E113" s="17" t="s">
        <v>109</v>
      </c>
      <c r="F113" s="14">
        <v>41.5</v>
      </c>
      <c r="G113" s="14">
        <f t="shared" si="1"/>
        <v>332</v>
      </c>
      <c r="H113" s="38">
        <v>8</v>
      </c>
    </row>
    <row r="114" spans="2:9" ht="32.25" thickBot="1" x14ac:dyDescent="0.3">
      <c r="B114" s="10">
        <v>44872</v>
      </c>
      <c r="C114" s="11" t="s">
        <v>213</v>
      </c>
      <c r="D114" s="12" t="s">
        <v>104</v>
      </c>
      <c r="E114" s="17" t="s">
        <v>109</v>
      </c>
      <c r="F114" s="14">
        <v>30</v>
      </c>
      <c r="G114" s="14">
        <f t="shared" si="1"/>
        <v>210</v>
      </c>
      <c r="H114" s="38">
        <v>7</v>
      </c>
    </row>
    <row r="115" spans="2:9" ht="16.5" thickBot="1" x14ac:dyDescent="0.3">
      <c r="B115" s="10">
        <v>44519</v>
      </c>
      <c r="C115" s="11" t="s">
        <v>215</v>
      </c>
      <c r="D115" s="12" t="s">
        <v>105</v>
      </c>
      <c r="E115" s="17" t="s">
        <v>112</v>
      </c>
      <c r="F115" s="14">
        <v>23.2</v>
      </c>
      <c r="G115" s="14">
        <f t="shared" si="1"/>
        <v>634.13333333333333</v>
      </c>
      <c r="H115" s="38">
        <v>27.333333333333332</v>
      </c>
    </row>
    <row r="116" spans="2:9" ht="15.75" x14ac:dyDescent="0.25">
      <c r="B116" s="10">
        <v>44519</v>
      </c>
      <c r="C116" s="18" t="s">
        <v>214</v>
      </c>
      <c r="D116" s="19" t="s">
        <v>106</v>
      </c>
      <c r="E116" s="20" t="s">
        <v>112</v>
      </c>
      <c r="F116" s="21">
        <v>30.35</v>
      </c>
      <c r="G116" s="14">
        <f t="shared" si="1"/>
        <v>0</v>
      </c>
      <c r="H116" s="38">
        <v>0</v>
      </c>
    </row>
    <row r="117" spans="2:9" ht="15.75" x14ac:dyDescent="0.25">
      <c r="B117" s="10">
        <v>44519</v>
      </c>
      <c r="C117" s="11" t="s">
        <v>216</v>
      </c>
      <c r="D117" s="22" t="s">
        <v>107</v>
      </c>
      <c r="E117" s="23" t="s">
        <v>112</v>
      </c>
      <c r="F117" s="14">
        <v>39.880000000000003</v>
      </c>
      <c r="G117" s="14">
        <f t="shared" si="1"/>
        <v>0</v>
      </c>
      <c r="H117" s="38">
        <v>0</v>
      </c>
    </row>
    <row r="118" spans="2:9" ht="15.75" x14ac:dyDescent="0.25">
      <c r="B118" s="24"/>
      <c r="C118" s="24"/>
      <c r="D118" s="25"/>
      <c r="E118" s="8" t="s">
        <v>222</v>
      </c>
      <c r="F118" s="9">
        <f>SUM(F16:F117)</f>
        <v>49927.009999999995</v>
      </c>
      <c r="G118" s="9">
        <f>SUM(G16:G117)</f>
        <v>1724549.6066666669</v>
      </c>
      <c r="H118" s="26"/>
    </row>
    <row r="119" spans="2:9" x14ac:dyDescent="0.25">
      <c r="B119" s="2"/>
      <c r="C119" s="2"/>
      <c r="D119" s="3"/>
      <c r="E119" s="4"/>
      <c r="F119" s="5"/>
      <c r="G119" s="5"/>
      <c r="H119" s="6"/>
    </row>
    <row r="120" spans="2:9" x14ac:dyDescent="0.25">
      <c r="B120" s="2"/>
      <c r="C120" s="2"/>
      <c r="D120" s="3"/>
      <c r="E120" s="4"/>
      <c r="F120" s="5"/>
      <c r="G120" s="5"/>
      <c r="H120" s="6"/>
    </row>
    <row r="121" spans="2:9" x14ac:dyDescent="0.25">
      <c r="B121" s="7"/>
      <c r="C121" s="2"/>
      <c r="D121" s="3"/>
      <c r="E121" s="4"/>
      <c r="F121" s="5"/>
      <c r="G121" s="5"/>
      <c r="H121" s="6"/>
    </row>
    <row r="122" spans="2:9" ht="18.75" x14ac:dyDescent="0.25">
      <c r="C122" s="35" t="s">
        <v>228</v>
      </c>
      <c r="D122" s="3"/>
      <c r="E122" s="37" t="s">
        <v>223</v>
      </c>
      <c r="F122" s="36"/>
      <c r="G122" s="33" t="s">
        <v>226</v>
      </c>
      <c r="I122" s="32"/>
    </row>
    <row r="123" spans="2:9" ht="33" customHeight="1" x14ac:dyDescent="0.25">
      <c r="C123" s="28" t="s">
        <v>229</v>
      </c>
      <c r="D123" s="2"/>
      <c r="E123" s="30" t="s">
        <v>224</v>
      </c>
      <c r="F123" s="34"/>
      <c r="G123" s="30" t="s">
        <v>227</v>
      </c>
      <c r="I123" s="34"/>
    </row>
    <row r="124" spans="2:9" x14ac:dyDescent="0.25">
      <c r="B124" s="29"/>
      <c r="C124" s="29"/>
      <c r="D124" s="2"/>
      <c r="E124" s="29"/>
      <c r="F124" s="29"/>
      <c r="G124" s="2"/>
      <c r="H124" s="2"/>
    </row>
    <row r="125" spans="2:9" x14ac:dyDescent="0.25">
      <c r="B125" s="2"/>
      <c r="C125" s="2"/>
      <c r="D125" s="2"/>
      <c r="E125" s="2"/>
      <c r="F125" s="2"/>
      <c r="G125" s="2"/>
      <c r="H125" s="2"/>
    </row>
    <row r="126" spans="2:9" x14ac:dyDescent="0.25">
      <c r="B126" s="2"/>
      <c r="C126" s="31"/>
      <c r="D126" s="2"/>
      <c r="E126" s="31"/>
      <c r="F126" s="2"/>
      <c r="G126" s="31"/>
    </row>
  </sheetData>
  <mergeCells count="10">
    <mergeCell ref="B13:B15"/>
    <mergeCell ref="C13:C15"/>
    <mergeCell ref="D13:D15"/>
    <mergeCell ref="E13:E15"/>
    <mergeCell ref="F13:F15"/>
    <mergeCell ref="G13:G15"/>
    <mergeCell ref="H13:H15"/>
    <mergeCell ref="C9:H10"/>
    <mergeCell ref="C7:H8"/>
    <mergeCell ref="C11:H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fitToWidth="0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Ivelisse Espinal</dc:creator>
  <cp:lastModifiedBy>Responsable de Acceso a la Informacion</cp:lastModifiedBy>
  <cp:lastPrinted>2022-01-05T17:33:12Z</cp:lastPrinted>
  <dcterms:created xsi:type="dcterms:W3CDTF">2021-08-23T14:16:13Z</dcterms:created>
  <dcterms:modified xsi:type="dcterms:W3CDTF">2025-04-03T14:24:03Z</dcterms:modified>
</cp:coreProperties>
</file>