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\Desktop\Carpetas del  2024\OAI 2024\Relación de Inventario de Almacen 2024\Relacion de Inventario Medicamentos Abril-Junio 2024\"/>
    </mc:Choice>
  </mc:AlternateContent>
  <bookViews>
    <workbookView xWindow="0" yWindow="0" windowWidth="20490" windowHeight="7755"/>
  </bookViews>
  <sheets>
    <sheet name="ABRIL-MAYO-JUNIO 2024" sheetId="2" r:id="rId1"/>
    <sheet name="Sheet1" sheetId="3" r:id="rId2"/>
  </sheets>
  <definedNames>
    <definedName name="_xlnm.Print_Area" localSheetId="0">'ABRIL-MAYO-JUNIO 2024'!$A$1:$K$116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9" i="3" l="1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I110" i="2"/>
  <c r="H110" i="2"/>
  <c r="G110" i="2"/>
</calcChain>
</file>

<file path=xl/sharedStrings.xml><?xml version="1.0" encoding="utf-8"?>
<sst xmlns="http://schemas.openxmlformats.org/spreadsheetml/2006/main" count="529" uniqueCount="277">
  <si>
    <t>HOSPITAL PEDIÁTRICO DR. ROBERT REID CABRAL</t>
  </si>
  <si>
    <t xml:space="preserve">Relación de Inventario de Almacén de Medicamentos </t>
  </si>
  <si>
    <t>Trimestre - ABRIL-MAYO-JUNIO 2024</t>
  </si>
  <si>
    <t>Fecha de registro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</si>
  <si>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</si>
  <si>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</si>
  <si>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</si>
  <si>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</si>
  <si>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</si>
  <si>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</si>
  <si>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M-0014</t>
  </si>
  <si>
    <t>ACETAMINOFEN 120 MG</t>
  </si>
  <si>
    <t>Jbe 5ML</t>
  </si>
  <si>
    <t>M-0002</t>
  </si>
  <si>
    <t>ACETAMINOFEN 500 MG</t>
  </si>
  <si>
    <t xml:space="preserve">Tableta </t>
  </si>
  <si>
    <t>M-1470</t>
  </si>
  <si>
    <t xml:space="preserve">ACICLOVIR 250 MG </t>
  </si>
  <si>
    <t>FC</t>
  </si>
  <si>
    <t>M-0233</t>
  </si>
  <si>
    <t>ACIDO ASCORBICO (VIT. C) 500 MG</t>
  </si>
  <si>
    <t>M-0017</t>
  </si>
  <si>
    <t>ACIDO ASCORBICO (VIT.C) 10MG</t>
  </si>
  <si>
    <t>Amp 1ML</t>
  </si>
  <si>
    <t>M-0022</t>
  </si>
  <si>
    <t>ADRENALINA 1MG</t>
  </si>
  <si>
    <t>M-0005</t>
  </si>
  <si>
    <t>AGUA DESTILADA 10CC</t>
  </si>
  <si>
    <t>Amp</t>
  </si>
  <si>
    <t>ACETILCISTEINA 100 MG /3 ML</t>
  </si>
  <si>
    <t>AMP</t>
  </si>
  <si>
    <t>M-0023</t>
  </si>
  <si>
    <t>ALBUMINA 20% 10G/50ML</t>
  </si>
  <si>
    <t xml:space="preserve">FC </t>
  </si>
  <si>
    <t>24/4/2024</t>
  </si>
  <si>
    <t>M-2040</t>
  </si>
  <si>
    <t>AMCHAFIBRIN 500 MG</t>
  </si>
  <si>
    <t>M-0008</t>
  </si>
  <si>
    <t>AMIKACINA 500MG</t>
  </si>
  <si>
    <t>Amp 2ML</t>
  </si>
  <si>
    <t>AMIODARONA CLORHIDRATO 150MG/3ML</t>
  </si>
  <si>
    <t>M-0011</t>
  </si>
  <si>
    <t>AMPICILINA 1gr</t>
  </si>
  <si>
    <t>Vial/FC</t>
  </si>
  <si>
    <t>M-0792</t>
  </si>
  <si>
    <t>ANFOTERICINA B</t>
  </si>
  <si>
    <t>M-0004</t>
  </si>
  <si>
    <t>ASPIRINA 325 MG</t>
  </si>
  <si>
    <t>M-1469</t>
  </si>
  <si>
    <t>ASPIRINA 81MG</t>
  </si>
  <si>
    <t>M-2024</t>
  </si>
  <si>
    <t>BESILATO DE ATRACURIO 25 MG</t>
  </si>
  <si>
    <t>Amp 2.5ml</t>
  </si>
  <si>
    <t>M-0024</t>
  </si>
  <si>
    <t>BICARBONATO DE SODIO 10 %</t>
  </si>
  <si>
    <t>26/6/2024</t>
  </si>
  <si>
    <t>M-1567</t>
  </si>
  <si>
    <t>BUDESONIDA (BROMIUS)</t>
  </si>
  <si>
    <t>CAPTOPRIL 25 MG</t>
  </si>
  <si>
    <t>CAPTOPRIL 50 MG</t>
  </si>
  <si>
    <t>M-0246</t>
  </si>
  <si>
    <t>CEFAZOLINA 1 G</t>
  </si>
  <si>
    <t>FRASCO</t>
  </si>
  <si>
    <t>CEFEPIME 1GR</t>
  </si>
  <si>
    <t>FC 5ml</t>
  </si>
  <si>
    <t>M-0036</t>
  </si>
  <si>
    <t>CEFOTAXIME 1GR</t>
  </si>
  <si>
    <t>M-0029</t>
  </si>
  <si>
    <t>CEFTAZIDIMA 1 GR</t>
  </si>
  <si>
    <t>26/4/2024</t>
  </si>
  <si>
    <t>CEFTRIAXONA 1gr</t>
  </si>
  <si>
    <t>M-0406</t>
  </si>
  <si>
    <t>CIPROFLOXACINA 200MG</t>
  </si>
  <si>
    <t>Infus. 100ml</t>
  </si>
  <si>
    <t>CITICOLINA 500MG</t>
  </si>
  <si>
    <t>Amp 2ml</t>
  </si>
  <si>
    <t>28/5/2024</t>
  </si>
  <si>
    <t>CLARITROMICINA 500 MG</t>
  </si>
  <si>
    <t>M-0239</t>
  </si>
  <si>
    <t>CLINDAMICINA 600MG</t>
  </si>
  <si>
    <t>Amp 5ml</t>
  </si>
  <si>
    <t>M-0248</t>
  </si>
  <si>
    <t>CLORURO DE POTASIO 20%</t>
  </si>
  <si>
    <t>Amp 10ML</t>
  </si>
  <si>
    <t>M-0051</t>
  </si>
  <si>
    <t>DEXAMETAZONA 8MG</t>
  </si>
  <si>
    <t>M-0045</t>
  </si>
  <si>
    <t>DEXTROSA AL 50%</t>
  </si>
  <si>
    <t>Amp 20ml</t>
  </si>
  <si>
    <t>M-0037</t>
  </si>
  <si>
    <t>DICLOFENAC 75MG</t>
  </si>
  <si>
    <t>Amp 3ml</t>
  </si>
  <si>
    <t>M-0056</t>
  </si>
  <si>
    <t>DIFENHIDRAMINA  10 MG</t>
  </si>
  <si>
    <t>M-2034</t>
  </si>
  <si>
    <t>DIMENHIDRINATO 50mg</t>
  </si>
  <si>
    <t>Amp 1ml</t>
  </si>
  <si>
    <t>M-0296</t>
  </si>
  <si>
    <t>DIPIRONA 1GR</t>
  </si>
  <si>
    <t>24/54/2024</t>
  </si>
  <si>
    <t>M-0042</t>
  </si>
  <si>
    <t>DOBUTAMINA 250 MG</t>
  </si>
  <si>
    <t>M-0255</t>
  </si>
  <si>
    <t>ENALAPRIL 10 MG</t>
  </si>
  <si>
    <t>ENALAPRIL 20 MG</t>
  </si>
  <si>
    <t>31/5/2024</t>
  </si>
  <si>
    <t>ENTEROGERMINA</t>
  </si>
  <si>
    <t>Bebible</t>
  </si>
  <si>
    <t>M-0724</t>
  </si>
  <si>
    <t>ERITROPROYECTINA 4000 UI</t>
  </si>
  <si>
    <t>jeringa recar.</t>
  </si>
  <si>
    <t>M-0057</t>
  </si>
  <si>
    <t>ESPIRONOLACTONA  25 MG</t>
  </si>
  <si>
    <t>M-0781</t>
  </si>
  <si>
    <t>FENITOINA 250MG</t>
  </si>
  <si>
    <t>M-2031</t>
  </si>
  <si>
    <t>FENTANILO 0.05MG</t>
  </si>
  <si>
    <t>M-2039</t>
  </si>
  <si>
    <t>FITOMENADIONA (VIT. K) 10MG</t>
  </si>
  <si>
    <t>16/4/2024</t>
  </si>
  <si>
    <t>M-02016</t>
  </si>
  <si>
    <t>FLUCONAZOL 200MG</t>
  </si>
  <si>
    <t>Vial 100ml</t>
  </si>
  <si>
    <t>M-0393</t>
  </si>
  <si>
    <t>FUROSEMIDA 20mg</t>
  </si>
  <si>
    <t>M-0070</t>
  </si>
  <si>
    <t>GENTAMICINA 40mg</t>
  </si>
  <si>
    <t>M-094</t>
  </si>
  <si>
    <t>GLUCONATO DE CALCIO 10%</t>
  </si>
  <si>
    <t>Amp 10ml</t>
  </si>
  <si>
    <t>M-0077</t>
  </si>
  <si>
    <t>HEPARINA 25000UI</t>
  </si>
  <si>
    <t>M-0709</t>
  </si>
  <si>
    <t>HIDROCORTIZONA 100mg</t>
  </si>
  <si>
    <t>M-0783</t>
  </si>
  <si>
    <t>HIERRO SACAROSA 100 MG</t>
  </si>
  <si>
    <t>M-0744</t>
  </si>
  <si>
    <t>IPATROPIO BROMURO</t>
  </si>
  <si>
    <t>M-0338</t>
  </si>
  <si>
    <t>KEPRA 500MG</t>
  </si>
  <si>
    <t>24/5/2024</t>
  </si>
  <si>
    <t>KEPRA 100MG</t>
  </si>
  <si>
    <t>SUS</t>
  </si>
  <si>
    <t>KETOROLACO 60mg</t>
  </si>
  <si>
    <t>M-1549</t>
  </si>
  <si>
    <t>LACTULOSA</t>
  </si>
  <si>
    <t>Jbe</t>
  </si>
  <si>
    <t>M-0787</t>
  </si>
  <si>
    <t>LEVOFLOXACINA 500 MG</t>
  </si>
  <si>
    <t>VIAL</t>
  </si>
  <si>
    <t>M-0086</t>
  </si>
  <si>
    <t>LIDOCAINA C/E 2% 20mg</t>
  </si>
  <si>
    <t>FC 1ml</t>
  </si>
  <si>
    <t>LINEZOLID  0.2%</t>
  </si>
  <si>
    <t>M-0089</t>
  </si>
  <si>
    <t>MANITOL 20%</t>
  </si>
  <si>
    <t>Infusion 250ml</t>
  </si>
  <si>
    <t>M-0091</t>
  </si>
  <si>
    <t>MEROPENEN 1gr</t>
  </si>
  <si>
    <t>Frasco 10ml</t>
  </si>
  <si>
    <t>M-0226</t>
  </si>
  <si>
    <t>METILPREDNISOLONA 500MG</t>
  </si>
  <si>
    <t>METILPREDNISOLONA 40 MG</t>
  </si>
  <si>
    <t>METILPREDNISOLONA 80 MG</t>
  </si>
  <si>
    <t>M-0090</t>
  </si>
  <si>
    <t>METRONIDAZOL 500mg</t>
  </si>
  <si>
    <t>Infusion 100ml</t>
  </si>
  <si>
    <t>M-0092</t>
  </si>
  <si>
    <t>MIDAZOLAN 15 MG</t>
  </si>
  <si>
    <t>AMP 3 ML</t>
  </si>
  <si>
    <t>19/4/2024</t>
  </si>
  <si>
    <t>MILRINONA 1 G</t>
  </si>
  <si>
    <t>M-0741</t>
  </si>
  <si>
    <t>MORFINA 10mg</t>
  </si>
  <si>
    <t>Amp 1 ml</t>
  </si>
  <si>
    <t>NIFEDIPINA 10MG</t>
  </si>
  <si>
    <t>NIFEDIPINA 20 MG</t>
  </si>
  <si>
    <t>M-0097</t>
  </si>
  <si>
    <t>NALBUFINA 10mg</t>
  </si>
  <si>
    <t>NEOBAC 15g</t>
  </si>
  <si>
    <t>Crema</t>
  </si>
  <si>
    <t>M-2033</t>
  </si>
  <si>
    <t>OMEPRAZOL 40MG</t>
  </si>
  <si>
    <t>FC 10ml</t>
  </si>
  <si>
    <t>M-0769</t>
  </si>
  <si>
    <t>PARACETAMOL (NEOMOL) 10MG/100ML</t>
  </si>
  <si>
    <t>P. CRISTALINA 5,000,000</t>
  </si>
  <si>
    <t>P. PROCAINICA 4,000,000</t>
  </si>
  <si>
    <t>FC 8ml</t>
  </si>
  <si>
    <t>25/6/2024</t>
  </si>
  <si>
    <t xml:space="preserve">PLATSUL-A </t>
  </si>
  <si>
    <t>Tarro</t>
  </si>
  <si>
    <t>RANITIDINA 50 mg</t>
  </si>
  <si>
    <t>M-0265</t>
  </si>
  <si>
    <t>PROPOFOL 10mg</t>
  </si>
  <si>
    <t>Amp. 20ml</t>
  </si>
  <si>
    <t>15/4/2024</t>
  </si>
  <si>
    <t>REMIFENTANILO 5 MG</t>
  </si>
  <si>
    <t>M-2032</t>
  </si>
  <si>
    <t>SANDOSTATINA 0.1  MG</t>
  </si>
  <si>
    <t>M-0106</t>
  </si>
  <si>
    <t>SERTAL COMPUESTO 15MG/100MG</t>
  </si>
  <si>
    <t xml:space="preserve">AMP </t>
  </si>
  <si>
    <t>M-0746</t>
  </si>
  <si>
    <t xml:space="preserve">SERTAL SIMPLE </t>
  </si>
  <si>
    <t>23/4/2024</t>
  </si>
  <si>
    <t>M-0223</t>
  </si>
  <si>
    <t>SEVOFLURANO</t>
  </si>
  <si>
    <t>FC 250ml</t>
  </si>
  <si>
    <t>SUCCINIL COLINA 500mg</t>
  </si>
  <si>
    <t>M-0266</t>
  </si>
  <si>
    <t>SULFATO DE MAGNESIO 2gr</t>
  </si>
  <si>
    <t>SULFADIAZINA 1gr</t>
  </si>
  <si>
    <t>M-1563</t>
  </si>
  <si>
    <t>SURFACTANTE/SURVENTA 25mg</t>
  </si>
  <si>
    <t>M-02017</t>
  </si>
  <si>
    <t>SULCRAFATO  C/30</t>
  </si>
  <si>
    <t>SOBRE</t>
  </si>
  <si>
    <t>22/5/2024</t>
  </si>
  <si>
    <t>M-0063</t>
  </si>
  <si>
    <t>TAZOCIN 4.5G</t>
  </si>
  <si>
    <t>18/6/2024</t>
  </si>
  <si>
    <t>TIRILLAS CONTOUR NEXT</t>
  </si>
  <si>
    <t>Caja 50/test</t>
  </si>
  <si>
    <t>16/5/2024</t>
  </si>
  <si>
    <t xml:space="preserve">VORICONAZOL </t>
  </si>
  <si>
    <t xml:space="preserve">FC 200 mg </t>
  </si>
  <si>
    <t>VANCOMICINA 500 MG</t>
  </si>
  <si>
    <t>M-0231</t>
  </si>
  <si>
    <t>VANCOMICINA 1 gr</t>
  </si>
  <si>
    <t xml:space="preserve">Total </t>
  </si>
  <si>
    <t>LIC. YOLANDA MELGEN</t>
  </si>
  <si>
    <t xml:space="preserve">Dra. MABEL JONES </t>
  </si>
  <si>
    <t>LIC. LUCIA HERNANDEZ</t>
  </si>
  <si>
    <t>ADMINISTRADORA</t>
  </si>
  <si>
    <t>DIRECTORA</t>
  </si>
  <si>
    <t>ENC. ALM. DE MEDIC.</t>
  </si>
  <si>
    <t>Republica Dominicana</t>
  </si>
  <si>
    <t>Servicio Nacional de Salud</t>
  </si>
  <si>
    <t xml:space="preserve">Informe Mensual de Almacen General, Despensa y Medicina </t>
  </si>
  <si>
    <t>ALMACEN:</t>
  </si>
  <si>
    <t>ALMACEN DE MEDICAMENTOS</t>
  </si>
  <si>
    <t>ESTABLECIMIENTO:</t>
  </si>
  <si>
    <t>HOSPITAL INFANTIL DR. ROBERT R. CABRAL</t>
  </si>
  <si>
    <t>CODIGO: 1.3.2.2.01</t>
  </si>
  <si>
    <t xml:space="preserve">ACTUALIZACION DEL INVENTARIO CEAS </t>
  </si>
  <si>
    <t>JUNIO</t>
  </si>
  <si>
    <t>ENERO</t>
  </si>
  <si>
    <t>AÑO</t>
  </si>
  <si>
    <t>MEDICAMENTOS</t>
  </si>
  <si>
    <t>PRESENTACION</t>
  </si>
  <si>
    <t>EXISTENCIA ANTERIOR      -3-</t>
  </si>
  <si>
    <t>ENTRADA                            -4-</t>
  </si>
  <si>
    <t>EXISTENCIA                FINAL             -5-</t>
  </si>
  <si>
    <t>TOTAL CONSUMIDOS (3+4)-5                   -6-</t>
  </si>
  <si>
    <t>VALOR UNITARIO     -7-</t>
  </si>
  <si>
    <t>ANTITOXINA TETANICA 250UI</t>
  </si>
  <si>
    <t>ATENOLOL 100 MG</t>
  </si>
  <si>
    <t>BUDESONIDA 0.5 mg</t>
  </si>
  <si>
    <t>DIPIRONA 1GR(METAMIZOL)</t>
  </si>
  <si>
    <t>ENALAPRIL 10MG</t>
  </si>
  <si>
    <t>ESPIRONOLACTONA  25MG</t>
  </si>
  <si>
    <t>FLUIMICIL 300mg</t>
  </si>
  <si>
    <t>FLUMAZENIL 0.5 MG</t>
  </si>
  <si>
    <t>HALOPERIDOL 10 MG</t>
  </si>
  <si>
    <t>KEPRA 100MG/ML</t>
  </si>
  <si>
    <t>SUSP</t>
  </si>
  <si>
    <t>KETOROLACO 30mg</t>
  </si>
  <si>
    <t>P. BENZATINICA 1.2</t>
  </si>
  <si>
    <t>P. BENZATINICA 2.4</t>
  </si>
  <si>
    <t>FC 5 ml</t>
  </si>
  <si>
    <t>SUCRALFATO  C/30</t>
  </si>
  <si>
    <t>TUBO</t>
  </si>
  <si>
    <t>VANCOMICINA 1 GR</t>
  </si>
  <si>
    <t>DRA. MABEL JONES</t>
  </si>
  <si>
    <t>LICDA. YOLANDA MELGEN</t>
  </si>
  <si>
    <t xml:space="preserve">  DIRECTORA HIRRC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</si>
</sst>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_ "/>
  </numFmts>
  <fonts count="32">
    <font>
      <sz val="11"/>
      <color theme="1"/>
      <name val="Calibri"/>
      <charset val="134"/>
      <scheme val="minor"/>
    </font>
    <font>
      <b/>
      <sz val="14"/>
      <name val="Arial"/>
      <charset val="134"/>
    </font>
    <font>
      <sz val="10"/>
      <name val="Arial"/>
      <charset val="134"/>
    </font>
    <font>
      <b/>
      <sz val="10"/>
      <name val="Arial"/>
      <charset val="134"/>
    </font>
    <font>
      <sz val="10"/>
      <color theme="3" tint="-0.499984740745262"/>
      <name val="Arial"/>
      <charset val="134"/>
    </font>
    <font>
      <sz val="10"/>
      <color theme="1"/>
      <name val="Arial"/>
      <charset val="134"/>
    </font>
    <font>
      <i/>
      <sz val="10"/>
      <color theme="3" tint="-0.499984740745262"/>
      <name val="Arial"/>
      <charset val="134"/>
    </font>
    <font>
      <sz val="11"/>
      <color theme="3" tint="-0.499984740745262"/>
      <name val="Calibri"/>
      <charset val="134"/>
      <scheme val="minor"/>
    </font>
    <font>
      <sz val="11"/>
      <color theme="3" tint="-0.499984740745262"/>
      <name val="Arial"/>
      <charset val="134"/>
    </font>
    <font>
      <b/>
      <sz val="11"/>
      <color theme="1"/>
      <name val="Calibri"/>
      <charset val="134"/>
      <scheme val="minor"/>
    </font>
    <font>
      <sz val="10"/>
      <name val="Arial"/>
    </font>
    <font>
      <sz val="13"/>
      <name val="Arial"/>
    </font>
    <font>
      <b/>
      <sz val="20"/>
      <color theme="1"/>
      <name val="Calibri"/>
      <scheme val="minor"/>
    </font>
    <font>
      <sz val="18"/>
      <name val="Arial"/>
    </font>
    <font>
      <b/>
      <sz val="20"/>
      <color theme="1"/>
      <name val="Arial"/>
    </font>
    <font>
      <b/>
      <sz val="18"/>
      <color theme="1"/>
      <name val="Arial"/>
    </font>
    <font>
      <b/>
      <sz val="10"/>
      <name val="Arial"/>
    </font>
    <font>
      <b/>
      <sz val="14"/>
      <name val="Arial"/>
    </font>
    <font>
      <b/>
      <sz val="12"/>
      <name val="Arial"/>
    </font>
    <font>
      <b/>
      <sz val="13"/>
      <name val="Arial"/>
    </font>
    <font>
      <b/>
      <sz val="12"/>
      <color theme="1"/>
      <name val="Calibri"/>
      <scheme val="minor"/>
    </font>
    <font>
      <b/>
      <sz val="12"/>
      <name val="Times New Roman"/>
    </font>
    <font>
      <sz val="12"/>
      <name val="Arial"/>
    </font>
    <font>
      <sz val="10"/>
      <color theme="3" tint="-0.499984740745262"/>
      <name val="Arial"/>
    </font>
    <font>
      <sz val="12"/>
      <color theme="3" tint="-0.499984740745262"/>
      <name val="Arial"/>
    </font>
    <font>
      <i/>
      <sz val="12"/>
      <color theme="3" tint="-0.499984740745262"/>
      <name val="Arial"/>
    </font>
    <font>
      <b/>
      <sz val="16"/>
      <color theme="1"/>
      <name val="Calibri"/>
      <scheme val="minor"/>
    </font>
    <font>
      <sz val="11"/>
      <color theme="3" tint="-0.499984740745262"/>
      <name val="Arial"/>
    </font>
    <font>
      <sz val="11"/>
      <color theme="3" tint="-0.499984740745262"/>
      <name val="Calibri"/>
      <scheme val="minor"/>
    </font>
    <font>
      <b/>
      <sz val="8.0500000000000007"/>
      <name val="Times New Roman"/>
    </font>
    <font>
      <b/>
      <sz val="16"/>
      <name val="Arial"/>
    </font>
    <font>
      <sz val="10"/>
      <color indexed="8"/>
      <name val="MS Sans Serif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31" fillId="0" borderId="0"/>
    <xf numFmtId="0" fontId="2" fillId="0" borderId="0"/>
    <xf numFmtId="0" fontId="2" fillId="0" borderId="0"/>
  </cellStyleXfs>
  <cellXfs count="109">
    <xf numFmtId="0" fontId="0" fillId="0" borderId="0" xfId="0"/>
    <xf numFmtId="0" fontId="3" fillId="0" borderId="0" xfId="2" applyFont="1"/>
    <xf numFmtId="0" fontId="3" fillId="0" borderId="0" xfId="2" applyFont="1" applyAlignment="1">
      <alignment horizontal="center"/>
    </xf>
    <xf numFmtId="17" fontId="2" fillId="0" borderId="1" xfId="2" applyNumberFormat="1" applyBorder="1" applyAlignment="1">
      <alignment horizontal="center"/>
    </xf>
    <xf numFmtId="0" fontId="2" fillId="0" borderId="0" xfId="2"/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2" fillId="0" borderId="5" xfId="2" applyFont="1" applyBorder="1"/>
    <xf numFmtId="0" fontId="2" fillId="0" borderId="6" xfId="2" applyFont="1" applyBorder="1"/>
    <xf numFmtId="0" fontId="4" fillId="0" borderId="7" xfId="2" applyFont="1" applyBorder="1"/>
    <xf numFmtId="0" fontId="2" fillId="0" borderId="6" xfId="2" applyBorder="1" applyAlignment="1">
      <alignment horizontal="right"/>
    </xf>
    <xf numFmtId="0" fontId="2" fillId="0" borderId="6" xfId="2" applyBorder="1"/>
    <xf numFmtId="0" fontId="0" fillId="0" borderId="7" xfId="0" applyBorder="1"/>
    <xf numFmtId="3" fontId="4" fillId="0" borderId="7" xfId="2" applyNumberFormat="1" applyFont="1" applyBorder="1"/>
    <xf numFmtId="0" fontId="2" fillId="2" borderId="5" xfId="2" applyFont="1" applyFill="1" applyBorder="1"/>
    <xf numFmtId="0" fontId="2" fillId="0" borderId="8" xfId="2" applyFont="1" applyBorder="1"/>
    <xf numFmtId="0" fontId="2" fillId="0" borderId="7" xfId="2" applyFont="1" applyBorder="1"/>
    <xf numFmtId="0" fontId="2" fillId="2" borderId="8" xfId="2" applyFont="1" applyFill="1" applyBorder="1"/>
    <xf numFmtId="0" fontId="5" fillId="0" borderId="8" xfId="2" applyFont="1" applyBorder="1"/>
    <xf numFmtId="0" fontId="4" fillId="0" borderId="8" xfId="2" applyFont="1" applyBorder="1"/>
    <xf numFmtId="0" fontId="4" fillId="2" borderId="8" xfId="2" applyFont="1" applyFill="1" applyBorder="1"/>
    <xf numFmtId="0" fontId="6" fillId="0" borderId="8" xfId="2" applyFont="1" applyBorder="1"/>
    <xf numFmtId="0" fontId="6" fillId="0" borderId="7" xfId="2" applyFont="1" applyBorder="1"/>
    <xf numFmtId="0" fontId="4" fillId="0" borderId="8" xfId="2" applyFont="1" applyFill="1" applyBorder="1" applyAlignment="1"/>
    <xf numFmtId="0" fontId="4" fillId="0" borderId="7" xfId="2" applyFont="1" applyFill="1" applyBorder="1" applyAlignment="1"/>
    <xf numFmtId="0" fontId="4" fillId="0" borderId="9" xfId="2" applyFont="1" applyBorder="1"/>
    <xf numFmtId="0" fontId="4" fillId="0" borderId="10" xfId="2" applyFont="1" applyBorder="1"/>
    <xf numFmtId="0" fontId="4" fillId="0" borderId="7" xfId="2" applyFont="1" applyBorder="1" applyAlignment="1">
      <alignment horizontal="right"/>
    </xf>
    <xf numFmtId="0" fontId="4" fillId="0" borderId="0" xfId="2" applyFont="1"/>
    <xf numFmtId="0" fontId="4" fillId="0" borderId="0" xfId="2" applyFont="1" applyBorder="1"/>
    <xf numFmtId="0" fontId="7" fillId="0" borderId="0" xfId="0" applyFont="1"/>
    <xf numFmtId="0" fontId="4" fillId="0" borderId="0" xfId="2" applyFont="1" applyFill="1" applyBorder="1" applyAlignment="1">
      <alignment horizontal="center"/>
    </xf>
    <xf numFmtId="0" fontId="9" fillId="0" borderId="0" xfId="0" applyFont="1"/>
    <xf numFmtId="0" fontId="10" fillId="2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2" fillId="0" borderId="0" xfId="0" applyFont="1" applyFill="1" applyBorder="1" applyAlignment="1"/>
    <xf numFmtId="0" fontId="13" fillId="2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/>
    </xf>
    <xf numFmtId="14" fontId="20" fillId="2" borderId="7" xfId="0" applyNumberFormat="1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vertical="center"/>
    </xf>
    <xf numFmtId="0" fontId="22" fillId="0" borderId="17" xfId="2" applyFont="1" applyFill="1" applyBorder="1" applyAlignment="1"/>
    <xf numFmtId="0" fontId="22" fillId="0" borderId="6" xfId="2" applyFont="1" applyFill="1" applyBorder="1" applyAlignment="1"/>
    <xf numFmtId="0" fontId="22" fillId="2" borderId="7" xfId="0" applyFont="1" applyFill="1" applyBorder="1" applyAlignment="1">
      <alignment vertical="center" wrapText="1"/>
    </xf>
    <xf numFmtId="0" fontId="22" fillId="0" borderId="6" xfId="2" applyFont="1" applyFill="1" applyBorder="1" applyAlignment="1">
      <alignment horizontal="right"/>
    </xf>
    <xf numFmtId="0" fontId="21" fillId="0" borderId="7" xfId="1" applyFont="1" applyBorder="1" applyAlignment="1">
      <alignment vertical="center"/>
    </xf>
    <xf numFmtId="166" fontId="22" fillId="2" borderId="7" xfId="0" applyNumberFormat="1" applyFont="1" applyFill="1" applyBorder="1" applyAlignment="1">
      <alignment vertical="center" wrapText="1"/>
    </xf>
    <xf numFmtId="0" fontId="18" fillId="2" borderId="16" xfId="0" applyFont="1" applyFill="1" applyBorder="1" applyAlignment="1">
      <alignment vertical="center" wrapText="1"/>
    </xf>
    <xf numFmtId="0" fontId="21" fillId="0" borderId="0" xfId="1" applyFont="1" applyAlignment="1">
      <alignment vertical="center"/>
    </xf>
    <xf numFmtId="0" fontId="22" fillId="0" borderId="16" xfId="2" applyFont="1" applyFill="1" applyBorder="1" applyAlignment="1"/>
    <xf numFmtId="0" fontId="22" fillId="0" borderId="7" xfId="2" applyFont="1" applyFill="1" applyBorder="1" applyAlignment="1"/>
    <xf numFmtId="0" fontId="10" fillId="0" borderId="7" xfId="2" applyFont="1" applyFill="1" applyBorder="1" applyAlignment="1"/>
    <xf numFmtId="0" fontId="21" fillId="0" borderId="0" xfId="0" applyFont="1" applyFill="1" applyBorder="1" applyAlignment="1">
      <alignment vertical="center"/>
    </xf>
    <xf numFmtId="0" fontId="23" fillId="0" borderId="7" xfId="2" applyFont="1" applyFill="1" applyBorder="1" applyAlignment="1"/>
    <xf numFmtId="0" fontId="24" fillId="0" borderId="7" xfId="2" applyFont="1" applyFill="1" applyBorder="1" applyAlignment="1"/>
    <xf numFmtId="0" fontId="19" fillId="3" borderId="18" xfId="0" applyFont="1" applyFill="1" applyBorder="1" applyAlignment="1">
      <alignment horizontal="center" vertical="center"/>
    </xf>
    <xf numFmtId="0" fontId="21" fillId="0" borderId="16" xfId="1" applyFont="1" applyBorder="1" applyAlignment="1">
      <alignment vertical="center"/>
    </xf>
    <xf numFmtId="3" fontId="4" fillId="0" borderId="10" xfId="2" applyNumberFormat="1" applyFont="1" applyFill="1" applyBorder="1" applyAlignment="1">
      <alignment horizontal="right"/>
    </xf>
    <xf numFmtId="0" fontId="24" fillId="0" borderId="16" xfId="2" applyFont="1" applyFill="1" applyBorder="1" applyAlignment="1"/>
    <xf numFmtId="0" fontId="4" fillId="0" borderId="10" xfId="2" applyFont="1" applyFill="1" applyBorder="1" applyAlignment="1">
      <alignment horizontal="right"/>
    </xf>
    <xf numFmtId="0" fontId="25" fillId="0" borderId="7" xfId="2" applyFont="1" applyFill="1" applyBorder="1" applyAlignment="1"/>
    <xf numFmtId="0" fontId="18" fillId="2" borderId="7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/>
    </xf>
    <xf numFmtId="3" fontId="22" fillId="2" borderId="7" xfId="0" applyNumberFormat="1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/>
    </xf>
    <xf numFmtId="0" fontId="24" fillId="0" borderId="10" xfId="2" applyFont="1" applyFill="1" applyBorder="1" applyAlignment="1"/>
    <xf numFmtId="0" fontId="19" fillId="2" borderId="7" xfId="0" applyFont="1" applyFill="1" applyBorder="1" applyAlignment="1">
      <alignment vertical="center"/>
    </xf>
    <xf numFmtId="14" fontId="26" fillId="2" borderId="0" xfId="0" applyNumberFormat="1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23" fillId="0" borderId="0" xfId="2" applyFont="1" applyFill="1" applyBorder="1" applyAlignment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/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2" fillId="0" borderId="1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 vertical="center"/>
    </xf>
    <xf numFmtId="0" fontId="23" fillId="0" borderId="0" xfId="2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1" xfId="2" applyBorder="1" applyAlignment="1">
      <alignment horizontal="center"/>
    </xf>
    <xf numFmtId="0" fontId="2" fillId="0" borderId="2" xfId="2" applyBorder="1" applyAlignment="1">
      <alignment horizontal="center"/>
    </xf>
    <xf numFmtId="0" fontId="4" fillId="0" borderId="0" xfId="2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Normal" xfId="0" builtinId="0"/>
    <cellStyle name="Normal 2" xfId="2"/>
    <cellStyle name="Normal 3" xfId="3"/>
    <cellStyle name="Normal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123825</xdr:colOff>
      <xdr:row>0</xdr:row>
      <xdr:rowOff>114300</xdr:rowOff>
    </xdr:from>
    <xdr:to>
      <xdr:col>10</xdr:col>
      <xdr:colOff>352425</xdr:colOff>
      <xdr:row>4</xdr:row>
      <xdr:rowOff>191135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114300"/>
          <a:ext cx="5191125" cy="8959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5" name="Object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6" name="Object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7" name="Object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8" name="Object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69" name="Object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0" name="Object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1" name="Object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2" name="Object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3" name="Object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4" name="Object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5" name="Object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6" name="Object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7" name="Object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8" name="Object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79" name="Object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0" name="Object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1" name="Object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2" name="Object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3" name="Object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4" name="Object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5" name="Object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6" name="Object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7" name="Object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8" name="Object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89" name="Object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0" name="Object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1" name="Object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2" name="Object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3" name="Object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4" name="Object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5" name="Object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6" name="Object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7" name="Object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8" name="Object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099" name="Object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0" name="Object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1" name="Object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2" name="Object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3" name="Object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4" name="Object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5" name="Object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6" name="Object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7" name="Object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8" name="Object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09" name="Object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0" name="Object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1" name="Object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2" name="Object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3" name="Object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4" name="Object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5" name="Object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6" name="Object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7" name="Object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8" name="Object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19" name="Object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20" name="Object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21" name="Object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22" name="Object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23" name="Object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24" name="Object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25" name="Object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85725</xdr:colOff>
          <xdr:row>0</xdr:row>
          <xdr:rowOff>171450</xdr:rowOff>
        </xdr:from>
        <xdr:to>
          <xdr:col>3</xdr:col>
          <xdr:colOff>590550</xdr:colOff>
          <xdr:row>3</xdr:row>
          <xdr:rowOff>66675</xdr:rowOff>
        </xdr:to>
        <xdr:sp macro="" textlink="">
          <xdr:nvSpPr>
            <xdr:cNvPr id="2126" name="Object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10.bin"/><Relationship Id="rId18" Type="http://schemas.openxmlformats.org/officeDocument/2006/relationships/oleObject" Target="../embeddings/oleObject15.bin"/><Relationship Id="rId26" Type="http://schemas.openxmlformats.org/officeDocument/2006/relationships/oleObject" Target="../embeddings/oleObject23.bin"/><Relationship Id="rId39" Type="http://schemas.openxmlformats.org/officeDocument/2006/relationships/oleObject" Target="../embeddings/oleObject36.bin"/><Relationship Id="rId21" Type="http://schemas.openxmlformats.org/officeDocument/2006/relationships/oleObject" Target="../embeddings/oleObject18.bin"/><Relationship Id="rId34" Type="http://schemas.openxmlformats.org/officeDocument/2006/relationships/oleObject" Target="../embeddings/oleObject31.bin"/><Relationship Id="rId42" Type="http://schemas.openxmlformats.org/officeDocument/2006/relationships/oleObject" Target="../embeddings/oleObject39.bin"/><Relationship Id="rId47" Type="http://schemas.openxmlformats.org/officeDocument/2006/relationships/oleObject" Target="../embeddings/oleObject44.bin"/><Relationship Id="rId50" Type="http://schemas.openxmlformats.org/officeDocument/2006/relationships/oleObject" Target="../embeddings/oleObject47.bin"/><Relationship Id="rId55" Type="http://schemas.openxmlformats.org/officeDocument/2006/relationships/oleObject" Target="../embeddings/oleObject52.bin"/><Relationship Id="rId63" Type="http://schemas.openxmlformats.org/officeDocument/2006/relationships/oleObject" Target="../embeddings/oleObject60.bin"/><Relationship Id="rId68" Type="http://schemas.openxmlformats.org/officeDocument/2006/relationships/oleObject" Target="../embeddings/oleObject65.bin"/><Relationship Id="rId76" Type="http://schemas.openxmlformats.org/officeDocument/2006/relationships/oleObject" Target="../embeddings/oleObject73.bin"/><Relationship Id="rId7" Type="http://schemas.openxmlformats.org/officeDocument/2006/relationships/oleObject" Target="../embeddings/oleObject4.bin"/><Relationship Id="rId71" Type="http://schemas.openxmlformats.org/officeDocument/2006/relationships/oleObject" Target="../embeddings/oleObject68.bin"/><Relationship Id="rId2" Type="http://schemas.openxmlformats.org/officeDocument/2006/relationships/vmlDrawing" Target="../drawings/vmlDrawing1.vml"/><Relationship Id="rId16" Type="http://schemas.openxmlformats.org/officeDocument/2006/relationships/oleObject" Target="../embeddings/oleObject13.bin"/><Relationship Id="rId29" Type="http://schemas.openxmlformats.org/officeDocument/2006/relationships/oleObject" Target="../embeddings/oleObject26.bin"/><Relationship Id="rId11" Type="http://schemas.openxmlformats.org/officeDocument/2006/relationships/oleObject" Target="../embeddings/oleObject8.bin"/><Relationship Id="rId24" Type="http://schemas.openxmlformats.org/officeDocument/2006/relationships/oleObject" Target="../embeddings/oleObject21.bin"/><Relationship Id="rId32" Type="http://schemas.openxmlformats.org/officeDocument/2006/relationships/oleObject" Target="../embeddings/oleObject29.bin"/><Relationship Id="rId37" Type="http://schemas.openxmlformats.org/officeDocument/2006/relationships/oleObject" Target="../embeddings/oleObject34.bin"/><Relationship Id="rId40" Type="http://schemas.openxmlformats.org/officeDocument/2006/relationships/oleObject" Target="../embeddings/oleObject37.bin"/><Relationship Id="rId45" Type="http://schemas.openxmlformats.org/officeDocument/2006/relationships/oleObject" Target="../embeddings/oleObject42.bin"/><Relationship Id="rId53" Type="http://schemas.openxmlformats.org/officeDocument/2006/relationships/oleObject" Target="../embeddings/oleObject50.bin"/><Relationship Id="rId58" Type="http://schemas.openxmlformats.org/officeDocument/2006/relationships/oleObject" Target="../embeddings/oleObject55.bin"/><Relationship Id="rId66" Type="http://schemas.openxmlformats.org/officeDocument/2006/relationships/oleObject" Target="../embeddings/oleObject63.bin"/><Relationship Id="rId74" Type="http://schemas.openxmlformats.org/officeDocument/2006/relationships/oleObject" Target="../embeddings/oleObject71.bin"/><Relationship Id="rId79" Type="http://schemas.openxmlformats.org/officeDocument/2006/relationships/oleObject" Target="../embeddings/oleObject76.bin"/><Relationship Id="rId5" Type="http://schemas.openxmlformats.org/officeDocument/2006/relationships/oleObject" Target="../embeddings/oleObject2.bin"/><Relationship Id="rId61" Type="http://schemas.openxmlformats.org/officeDocument/2006/relationships/oleObject" Target="../embeddings/oleObject58.bin"/><Relationship Id="rId10" Type="http://schemas.openxmlformats.org/officeDocument/2006/relationships/oleObject" Target="../embeddings/oleObject7.bin"/><Relationship Id="rId19" Type="http://schemas.openxmlformats.org/officeDocument/2006/relationships/oleObject" Target="../embeddings/oleObject16.bin"/><Relationship Id="rId31" Type="http://schemas.openxmlformats.org/officeDocument/2006/relationships/oleObject" Target="../embeddings/oleObject28.bin"/><Relationship Id="rId44" Type="http://schemas.openxmlformats.org/officeDocument/2006/relationships/oleObject" Target="../embeddings/oleObject41.bin"/><Relationship Id="rId52" Type="http://schemas.openxmlformats.org/officeDocument/2006/relationships/oleObject" Target="../embeddings/oleObject49.bin"/><Relationship Id="rId60" Type="http://schemas.openxmlformats.org/officeDocument/2006/relationships/oleObject" Target="../embeddings/oleObject57.bin"/><Relationship Id="rId65" Type="http://schemas.openxmlformats.org/officeDocument/2006/relationships/oleObject" Target="../embeddings/oleObject62.bin"/><Relationship Id="rId73" Type="http://schemas.openxmlformats.org/officeDocument/2006/relationships/oleObject" Target="../embeddings/oleObject70.bin"/><Relationship Id="rId78" Type="http://schemas.openxmlformats.org/officeDocument/2006/relationships/oleObject" Target="../embeddings/oleObject75.bin"/><Relationship Id="rId81" Type="http://schemas.openxmlformats.org/officeDocument/2006/relationships/oleObject" Target="../embeddings/oleObject78.bin"/><Relationship Id="rId4" Type="http://schemas.openxmlformats.org/officeDocument/2006/relationships/image" Target="../media/image2.emf"/><Relationship Id="rId9" Type="http://schemas.openxmlformats.org/officeDocument/2006/relationships/oleObject" Target="../embeddings/oleObject6.bin"/><Relationship Id="rId14" Type="http://schemas.openxmlformats.org/officeDocument/2006/relationships/oleObject" Target="../embeddings/oleObject11.bin"/><Relationship Id="rId22" Type="http://schemas.openxmlformats.org/officeDocument/2006/relationships/oleObject" Target="../embeddings/oleObject19.bin"/><Relationship Id="rId27" Type="http://schemas.openxmlformats.org/officeDocument/2006/relationships/oleObject" Target="../embeddings/oleObject24.bin"/><Relationship Id="rId30" Type="http://schemas.openxmlformats.org/officeDocument/2006/relationships/oleObject" Target="../embeddings/oleObject27.bin"/><Relationship Id="rId35" Type="http://schemas.openxmlformats.org/officeDocument/2006/relationships/oleObject" Target="../embeddings/oleObject32.bin"/><Relationship Id="rId43" Type="http://schemas.openxmlformats.org/officeDocument/2006/relationships/oleObject" Target="../embeddings/oleObject40.bin"/><Relationship Id="rId48" Type="http://schemas.openxmlformats.org/officeDocument/2006/relationships/oleObject" Target="../embeddings/oleObject45.bin"/><Relationship Id="rId56" Type="http://schemas.openxmlformats.org/officeDocument/2006/relationships/oleObject" Target="../embeddings/oleObject53.bin"/><Relationship Id="rId64" Type="http://schemas.openxmlformats.org/officeDocument/2006/relationships/oleObject" Target="../embeddings/oleObject61.bin"/><Relationship Id="rId69" Type="http://schemas.openxmlformats.org/officeDocument/2006/relationships/oleObject" Target="../embeddings/oleObject66.bin"/><Relationship Id="rId77" Type="http://schemas.openxmlformats.org/officeDocument/2006/relationships/oleObject" Target="../embeddings/oleObject74.bin"/><Relationship Id="rId8" Type="http://schemas.openxmlformats.org/officeDocument/2006/relationships/oleObject" Target="../embeddings/oleObject5.bin"/><Relationship Id="rId51" Type="http://schemas.openxmlformats.org/officeDocument/2006/relationships/oleObject" Target="../embeddings/oleObject48.bin"/><Relationship Id="rId72" Type="http://schemas.openxmlformats.org/officeDocument/2006/relationships/oleObject" Target="../embeddings/oleObject69.bin"/><Relationship Id="rId80" Type="http://schemas.openxmlformats.org/officeDocument/2006/relationships/oleObject" Target="../embeddings/oleObject77.bin"/><Relationship Id="rId3" Type="http://schemas.openxmlformats.org/officeDocument/2006/relationships/oleObject" Target="../embeddings/oleObject1.bin"/><Relationship Id="rId12" Type="http://schemas.openxmlformats.org/officeDocument/2006/relationships/oleObject" Target="../embeddings/oleObject9.bin"/><Relationship Id="rId17" Type="http://schemas.openxmlformats.org/officeDocument/2006/relationships/oleObject" Target="../embeddings/oleObject14.bin"/><Relationship Id="rId25" Type="http://schemas.openxmlformats.org/officeDocument/2006/relationships/oleObject" Target="../embeddings/oleObject22.bin"/><Relationship Id="rId33" Type="http://schemas.openxmlformats.org/officeDocument/2006/relationships/oleObject" Target="../embeddings/oleObject30.bin"/><Relationship Id="rId38" Type="http://schemas.openxmlformats.org/officeDocument/2006/relationships/oleObject" Target="../embeddings/oleObject35.bin"/><Relationship Id="rId46" Type="http://schemas.openxmlformats.org/officeDocument/2006/relationships/oleObject" Target="../embeddings/oleObject43.bin"/><Relationship Id="rId59" Type="http://schemas.openxmlformats.org/officeDocument/2006/relationships/oleObject" Target="../embeddings/oleObject56.bin"/><Relationship Id="rId67" Type="http://schemas.openxmlformats.org/officeDocument/2006/relationships/oleObject" Target="../embeddings/oleObject64.bin"/><Relationship Id="rId20" Type="http://schemas.openxmlformats.org/officeDocument/2006/relationships/oleObject" Target="../embeddings/oleObject17.bin"/><Relationship Id="rId41" Type="http://schemas.openxmlformats.org/officeDocument/2006/relationships/oleObject" Target="../embeddings/oleObject38.bin"/><Relationship Id="rId54" Type="http://schemas.openxmlformats.org/officeDocument/2006/relationships/oleObject" Target="../embeddings/oleObject51.bin"/><Relationship Id="rId62" Type="http://schemas.openxmlformats.org/officeDocument/2006/relationships/oleObject" Target="../embeddings/oleObject59.bin"/><Relationship Id="rId70" Type="http://schemas.openxmlformats.org/officeDocument/2006/relationships/oleObject" Target="../embeddings/oleObject67.bin"/><Relationship Id="rId75" Type="http://schemas.openxmlformats.org/officeDocument/2006/relationships/oleObject" Target="../embeddings/oleObject72.bin"/><Relationship Id="rId1" Type="http://schemas.openxmlformats.org/officeDocument/2006/relationships/drawing" Target="../drawings/drawing2.xml"/><Relationship Id="rId6" Type="http://schemas.openxmlformats.org/officeDocument/2006/relationships/oleObject" Target="../embeddings/oleObject3.bin"/><Relationship Id="rId15" Type="http://schemas.openxmlformats.org/officeDocument/2006/relationships/oleObject" Target="../embeddings/oleObject12.bin"/><Relationship Id="rId23" Type="http://schemas.openxmlformats.org/officeDocument/2006/relationships/oleObject" Target="../embeddings/oleObject20.bin"/><Relationship Id="rId28" Type="http://schemas.openxmlformats.org/officeDocument/2006/relationships/oleObject" Target="../embeddings/oleObject25.bin"/><Relationship Id="rId36" Type="http://schemas.openxmlformats.org/officeDocument/2006/relationships/oleObject" Target="../embeddings/oleObject33.bin"/><Relationship Id="rId49" Type="http://schemas.openxmlformats.org/officeDocument/2006/relationships/oleObject" Target="../embeddings/oleObject46.bin"/><Relationship Id="rId57" Type="http://schemas.openxmlformats.org/officeDocument/2006/relationships/oleObject" Target="../embeddings/oleObject5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9"/>
  <sheetViews>
    <sheetView tabSelected="1" topLeftCell="C88" zoomScale="85" zoomScaleNormal="85" workbookViewId="0">
      <selection activeCell="C1" sqref="C1"/>
    </sheetView>
  </sheetViews>
  <sheetFormatPr baseColWidth="10" defaultColWidth="9.140625" defaultRowHeight="12.75"/>
  <cols>
    <col min="1" max="2" width="9.140625" style="34" hidden="1" customWidth="1"/>
    <col min="3" max="3" width="19" style="37" customWidth="1"/>
    <col min="4" max="4" width="26.28515625" style="37" customWidth="1"/>
    <col min="5" max="5" width="48.5703125" style="37" customWidth="1"/>
    <col min="6" max="6" width="23.5703125" style="37" customWidth="1"/>
    <col min="7" max="7" width="26" style="37" customWidth="1"/>
    <col min="8" max="8" width="21.85546875" style="37" customWidth="1"/>
    <col min="9" max="9" width="25.7109375" style="37" customWidth="1"/>
    <col min="10" max="10" width="0.85546875" style="34" customWidth="1"/>
    <col min="11" max="17" width="9.140625" style="34"/>
    <col min="18" max="16384" width="9.140625" style="37"/>
  </cols>
  <sheetData>
    <row r="1" spans="1:17" s="34" customFormat="1"/>
    <row r="2" spans="1:17" s="34" customFormat="1"/>
    <row r="3" spans="1:17" s="34" customFormat="1"/>
    <row r="4" spans="1:17" s="34" customFormat="1" ht="26.25">
      <c r="C4" s="38" t="s">
        <v>0</v>
      </c>
      <c r="D4" s="38"/>
      <c r="E4" s="38"/>
      <c r="F4" s="39"/>
      <c r="I4" s="39"/>
    </row>
    <row r="5" spans="1:17" s="34" customFormat="1" ht="22.5" customHeight="1">
      <c r="C5" s="40" t="s">
        <v>1</v>
      </c>
      <c r="D5" s="40"/>
      <c r="E5" s="40"/>
      <c r="F5" s="41"/>
      <c r="I5" s="41"/>
    </row>
    <row r="6" spans="1:17" s="34" customFormat="1" ht="26.25">
      <c r="C6" s="40" t="s">
        <v>2</v>
      </c>
      <c r="D6" s="40"/>
      <c r="E6" s="40"/>
      <c r="F6" s="41"/>
      <c r="I6" s="41"/>
    </row>
    <row r="7" spans="1:17" s="34" customFormat="1">
      <c r="C7" s="42"/>
      <c r="D7" s="42"/>
      <c r="E7" s="42"/>
      <c r="F7" s="42"/>
      <c r="G7" s="42"/>
      <c r="H7" s="42"/>
      <c r="I7" s="42"/>
    </row>
    <row r="8" spans="1:17" s="34" customFormat="1" ht="18">
      <c r="C8" s="94"/>
      <c r="D8" s="94"/>
      <c r="E8" s="94"/>
      <c r="F8" s="94"/>
      <c r="G8" s="94"/>
      <c r="H8" s="94"/>
      <c r="I8" s="94"/>
    </row>
    <row r="9" spans="1:17" s="34" customFormat="1" ht="18">
      <c r="C9" s="94"/>
      <c r="D9" s="94"/>
      <c r="E9" s="94"/>
      <c r="F9" s="94"/>
      <c r="G9" s="94"/>
      <c r="H9" s="94"/>
      <c r="I9" s="94"/>
    </row>
    <row r="10" spans="1:17" s="34" customFormat="1" ht="19.5" customHeight="1">
      <c r="D10" s="43"/>
    </row>
    <row r="11" spans="1:17" s="35" customFormat="1" ht="36.75" customHeight="1">
      <c r="A11" s="36"/>
      <c r="B11" s="36"/>
      <c r="C11" s="101" t="s">
        <v>3</v>
      </c>
      <c r="D11" s="44"/>
      <c r="E11" s="44"/>
      <c r="F11" s="44"/>
      <c r="G11" s="44"/>
      <c r="H11" s="44"/>
      <c r="I11" s="65"/>
      <c r="J11" s="36"/>
      <c r="K11" s="36"/>
      <c r="L11" s="36"/>
      <c r="M11" s="36"/>
      <c r="N11" s="36"/>
      <c r="O11" s="36"/>
      <c r="P11" s="36"/>
      <c r="Q11" s="36"/>
    </row>
    <row r="12" spans="1:17" s="35" customFormat="1" ht="37.5" customHeight="1">
      <c r="A12" s="36"/>
      <c r="B12" s="36"/>
      <c r="C12" s="102"/>
      <c r="D12" s="45" t="s">
        <v>4</v>
      </c>
      <c r="E12" s="45" t="s">
        <v>5</v>
      </c>
      <c r="F12" s="45" t="s">
        <v>6</v>
      </c>
      <c r="G12" s="45" t="s">
        <v>7</v>
      </c>
      <c r="H12" s="46" t="s">
        <v>8</v>
      </c>
      <c r="I12" s="46" t="s">
        <v>9</v>
      </c>
      <c r="J12" s="36"/>
      <c r="K12" s="36"/>
      <c r="L12" s="36"/>
      <c r="M12" s="36"/>
      <c r="N12" s="36"/>
      <c r="O12" s="36"/>
      <c r="P12" s="36"/>
      <c r="Q12" s="36"/>
    </row>
    <row r="13" spans="1:17" s="35" customFormat="1" ht="45.75" customHeight="1">
      <c r="A13" s="36"/>
      <c r="B13" s="36"/>
      <c r="C13" s="102"/>
      <c r="D13" s="45"/>
      <c r="E13" s="45"/>
      <c r="F13" s="47"/>
      <c r="G13" s="48"/>
      <c r="H13" s="45"/>
      <c r="I13" s="46"/>
      <c r="J13" s="36"/>
      <c r="K13" s="36"/>
      <c r="L13" s="36"/>
      <c r="M13" s="36"/>
      <c r="N13" s="36"/>
      <c r="O13" s="36"/>
      <c r="P13" s="36"/>
      <c r="Q13" s="36"/>
    </row>
    <row r="14" spans="1:17" s="36" customFormat="1" ht="17.100000000000001" customHeight="1">
      <c r="C14" s="49">
        <v>45449</v>
      </c>
      <c r="D14" s="50" t="s">
        <v>10</v>
      </c>
      <c r="E14" s="51" t="s">
        <v>11</v>
      </c>
      <c r="F14" s="52" t="s">
        <v>12</v>
      </c>
      <c r="G14" s="53">
        <v>99</v>
      </c>
      <c r="H14" s="54">
        <v>664.33333333333303</v>
      </c>
      <c r="I14" s="13">
        <v>454.777777777778</v>
      </c>
    </row>
    <row r="15" spans="1:17" s="36" customFormat="1" ht="17.100000000000001" customHeight="1">
      <c r="C15" s="49">
        <v>45448</v>
      </c>
      <c r="D15" s="50" t="s">
        <v>13</v>
      </c>
      <c r="E15" s="51" t="s">
        <v>14</v>
      </c>
      <c r="F15" s="52" t="s">
        <v>15</v>
      </c>
      <c r="G15" s="53">
        <v>2.7</v>
      </c>
      <c r="H15" s="13">
        <v>6590</v>
      </c>
      <c r="I15" s="13">
        <v>2863.3333333333298</v>
      </c>
    </row>
    <row r="16" spans="1:17" s="36" customFormat="1" ht="17.100000000000001" customHeight="1">
      <c r="C16" s="49">
        <v>45630</v>
      </c>
      <c r="D16" s="50" t="s">
        <v>16</v>
      </c>
      <c r="E16" s="51" t="s">
        <v>17</v>
      </c>
      <c r="F16" s="52" t="s">
        <v>18</v>
      </c>
      <c r="G16" s="53">
        <v>1200</v>
      </c>
      <c r="H16" s="13">
        <v>253.333333333333</v>
      </c>
      <c r="I16" s="13">
        <v>84.4444444444444</v>
      </c>
    </row>
    <row r="17" spans="3:9" s="36" customFormat="1" ht="17.100000000000001" customHeight="1">
      <c r="C17" s="49">
        <v>45448</v>
      </c>
      <c r="D17" s="50" t="s">
        <v>19</v>
      </c>
      <c r="E17" s="51" t="s">
        <v>20</v>
      </c>
      <c r="F17" s="52" t="s">
        <v>15</v>
      </c>
      <c r="G17" s="53">
        <v>0.71</v>
      </c>
      <c r="H17" s="13">
        <v>320</v>
      </c>
      <c r="I17" s="13">
        <v>240</v>
      </c>
    </row>
    <row r="18" spans="3:9" s="36" customFormat="1" ht="17.100000000000001" customHeight="1">
      <c r="C18" s="49">
        <v>45448</v>
      </c>
      <c r="D18" s="50" t="s">
        <v>21</v>
      </c>
      <c r="E18" s="51" t="s">
        <v>22</v>
      </c>
      <c r="F18" s="52" t="s">
        <v>23</v>
      </c>
      <c r="G18" s="53">
        <v>5.28</v>
      </c>
      <c r="H18" s="13">
        <v>1764</v>
      </c>
      <c r="I18" s="13">
        <v>688</v>
      </c>
    </row>
    <row r="19" spans="3:9" s="36" customFormat="1" ht="17.100000000000001" customHeight="1">
      <c r="C19" s="49">
        <v>45448</v>
      </c>
      <c r="D19" s="50" t="s">
        <v>24</v>
      </c>
      <c r="E19" s="51" t="s">
        <v>25</v>
      </c>
      <c r="F19" s="52" t="s">
        <v>23</v>
      </c>
      <c r="G19" s="52">
        <v>40</v>
      </c>
      <c r="H19" s="13">
        <v>3233.3333333333298</v>
      </c>
      <c r="I19" s="13">
        <v>1744.44444444444</v>
      </c>
    </row>
    <row r="20" spans="3:9" s="36" customFormat="1" ht="17.100000000000001" customHeight="1">
      <c r="C20" s="49">
        <v>45448</v>
      </c>
      <c r="D20" s="50" t="s">
        <v>26</v>
      </c>
      <c r="E20" s="51" t="s">
        <v>27</v>
      </c>
      <c r="F20" s="52" t="s">
        <v>28</v>
      </c>
      <c r="G20" s="53">
        <v>2.33</v>
      </c>
      <c r="H20" s="13">
        <v>51600</v>
      </c>
      <c r="I20" s="13">
        <v>31866.666666666701</v>
      </c>
    </row>
    <row r="21" spans="3:9" s="36" customFormat="1" ht="17.100000000000001" customHeight="1">
      <c r="C21" s="49">
        <v>45448</v>
      </c>
      <c r="D21" s="50"/>
      <c r="E21" s="51" t="s">
        <v>29</v>
      </c>
      <c r="F21" s="52" t="s">
        <v>30</v>
      </c>
      <c r="G21" s="53">
        <v>30.25</v>
      </c>
      <c r="H21" s="10">
        <v>814.66666666666697</v>
      </c>
      <c r="I21" s="13">
        <v>404.88888888888903</v>
      </c>
    </row>
    <row r="22" spans="3:9" s="36" customFormat="1" ht="16.5" customHeight="1">
      <c r="C22" s="49">
        <v>45448</v>
      </c>
      <c r="D22" s="50" t="s">
        <v>31</v>
      </c>
      <c r="E22" s="51" t="s">
        <v>32</v>
      </c>
      <c r="F22" s="52" t="s">
        <v>33</v>
      </c>
      <c r="G22" s="53">
        <v>2800</v>
      </c>
      <c r="H22" s="10">
        <v>486</v>
      </c>
      <c r="I22" s="13">
        <v>415.33333333333297</v>
      </c>
    </row>
    <row r="23" spans="3:9" s="36" customFormat="1" ht="16.5" customHeight="1">
      <c r="C23" s="49" t="s">
        <v>34</v>
      </c>
      <c r="D23" s="50" t="s">
        <v>35</v>
      </c>
      <c r="E23" s="51" t="s">
        <v>36</v>
      </c>
      <c r="F23" s="52" t="s">
        <v>28</v>
      </c>
      <c r="G23" s="53">
        <v>385</v>
      </c>
      <c r="H23" s="10">
        <v>590</v>
      </c>
      <c r="I23" s="13">
        <v>280</v>
      </c>
    </row>
    <row r="24" spans="3:9" s="36" customFormat="1" ht="16.5" customHeight="1">
      <c r="C24" s="49">
        <v>45449</v>
      </c>
      <c r="D24" s="50" t="s">
        <v>37</v>
      </c>
      <c r="E24" s="51" t="s">
        <v>38</v>
      </c>
      <c r="F24" s="52" t="s">
        <v>39</v>
      </c>
      <c r="G24" s="53">
        <v>110</v>
      </c>
      <c r="H24" s="10">
        <v>5358.3333333333303</v>
      </c>
      <c r="I24" s="13">
        <v>2252.7777777777801</v>
      </c>
    </row>
    <row r="25" spans="3:9" s="36" customFormat="1" ht="16.5" customHeight="1">
      <c r="C25" s="49">
        <v>45570</v>
      </c>
      <c r="D25" s="50"/>
      <c r="E25" s="51" t="s">
        <v>40</v>
      </c>
      <c r="F25" s="51" t="s">
        <v>30</v>
      </c>
      <c r="G25" s="53">
        <v>185</v>
      </c>
      <c r="H25" s="10">
        <v>233.333333333333</v>
      </c>
      <c r="I25" s="13">
        <v>77.7777777777778</v>
      </c>
    </row>
    <row r="26" spans="3:9" s="36" customFormat="1" ht="16.5" customHeight="1">
      <c r="C26" s="49">
        <v>45449</v>
      </c>
      <c r="D26" s="50" t="s">
        <v>41</v>
      </c>
      <c r="E26" s="51" t="s">
        <v>42</v>
      </c>
      <c r="F26" s="52" t="s">
        <v>43</v>
      </c>
      <c r="G26" s="53">
        <v>6.68</v>
      </c>
      <c r="H26" s="14">
        <v>700</v>
      </c>
      <c r="I26" s="13">
        <v>333.33333333333297</v>
      </c>
    </row>
    <row r="27" spans="3:9" s="36" customFormat="1" ht="16.5" customHeight="1">
      <c r="C27" s="49">
        <v>45355</v>
      </c>
      <c r="D27" s="50" t="s">
        <v>44</v>
      </c>
      <c r="E27" s="51" t="s">
        <v>45</v>
      </c>
      <c r="F27" s="52" t="s">
        <v>18</v>
      </c>
      <c r="G27" s="53">
        <v>1500</v>
      </c>
      <c r="H27" s="10">
        <v>172</v>
      </c>
      <c r="I27" s="13">
        <v>57.3333333333333</v>
      </c>
    </row>
    <row r="28" spans="3:9" s="36" customFormat="1" ht="16.5" customHeight="1">
      <c r="C28" s="49">
        <v>45448</v>
      </c>
      <c r="D28" s="50" t="s">
        <v>46</v>
      </c>
      <c r="E28" s="51" t="s">
        <v>47</v>
      </c>
      <c r="F28" s="52" t="s">
        <v>15</v>
      </c>
      <c r="G28" s="53">
        <v>1.32</v>
      </c>
      <c r="H28" s="10">
        <v>700</v>
      </c>
      <c r="I28" s="13">
        <v>300</v>
      </c>
    </row>
    <row r="29" spans="3:9" s="36" customFormat="1" ht="16.5" customHeight="1">
      <c r="C29" s="49">
        <v>45448</v>
      </c>
      <c r="D29" s="50" t="s">
        <v>48</v>
      </c>
      <c r="E29" s="51" t="s">
        <v>49</v>
      </c>
      <c r="F29" s="52" t="s">
        <v>15</v>
      </c>
      <c r="G29" s="53">
        <v>0.36</v>
      </c>
      <c r="H29" s="10">
        <v>446.66666666666703</v>
      </c>
      <c r="I29" s="13">
        <v>348.88888888888903</v>
      </c>
    </row>
    <row r="30" spans="3:9" s="36" customFormat="1" ht="16.5" customHeight="1">
      <c r="C30" s="49">
        <v>45448</v>
      </c>
      <c r="D30" s="50" t="s">
        <v>50</v>
      </c>
      <c r="E30" s="51" t="s">
        <v>51</v>
      </c>
      <c r="F30" s="52" t="s">
        <v>52</v>
      </c>
      <c r="G30" s="53">
        <v>500</v>
      </c>
      <c r="H30" s="10">
        <v>2221.6666666666702</v>
      </c>
      <c r="I30" s="13">
        <v>807.22222222222194</v>
      </c>
    </row>
    <row r="31" spans="3:9" s="36" customFormat="1" ht="16.5" customHeight="1">
      <c r="C31" s="49">
        <v>45448</v>
      </c>
      <c r="D31" s="50" t="s">
        <v>53</v>
      </c>
      <c r="E31" s="51" t="s">
        <v>54</v>
      </c>
      <c r="F31" s="52" t="s">
        <v>23</v>
      </c>
      <c r="G31" s="53">
        <v>198</v>
      </c>
      <c r="H31" s="14">
        <v>4350</v>
      </c>
      <c r="I31" s="13">
        <v>3011.6666666666702</v>
      </c>
    </row>
    <row r="32" spans="3:9" s="36" customFormat="1" ht="16.5" customHeight="1">
      <c r="C32" s="49" t="s">
        <v>55</v>
      </c>
      <c r="D32" s="55" t="s">
        <v>56</v>
      </c>
      <c r="E32" s="51" t="s">
        <v>57</v>
      </c>
      <c r="F32" s="52" t="s">
        <v>30</v>
      </c>
      <c r="G32" s="53">
        <v>300</v>
      </c>
      <c r="H32" s="10">
        <v>850</v>
      </c>
      <c r="I32" s="13">
        <v>403.33333333333297</v>
      </c>
    </row>
    <row r="33" spans="3:9" s="36" customFormat="1" ht="16.5" customHeight="1">
      <c r="C33" s="49">
        <v>45448</v>
      </c>
      <c r="D33" s="50"/>
      <c r="E33" s="51" t="s">
        <v>58</v>
      </c>
      <c r="F33" s="52" t="s">
        <v>15</v>
      </c>
      <c r="G33" s="53">
        <v>5.5</v>
      </c>
      <c r="H33" s="10">
        <v>592.66666666666697</v>
      </c>
      <c r="I33" s="13">
        <v>264.222222222222</v>
      </c>
    </row>
    <row r="34" spans="3:9" s="36" customFormat="1" ht="16.5" customHeight="1">
      <c r="C34" s="49">
        <v>45448</v>
      </c>
      <c r="D34" s="50"/>
      <c r="E34" s="51" t="s">
        <v>59</v>
      </c>
      <c r="F34" s="52" t="s">
        <v>15</v>
      </c>
      <c r="G34" s="56">
        <v>60.2</v>
      </c>
      <c r="H34" s="14">
        <v>900</v>
      </c>
      <c r="I34" s="13">
        <v>433.33333333333297</v>
      </c>
    </row>
    <row r="35" spans="3:9" s="36" customFormat="1" ht="16.5" customHeight="1">
      <c r="C35" s="49">
        <v>45448</v>
      </c>
      <c r="D35" s="50" t="s">
        <v>60</v>
      </c>
      <c r="E35" s="51" t="s">
        <v>61</v>
      </c>
      <c r="F35" s="52" t="s">
        <v>62</v>
      </c>
      <c r="G35" s="53">
        <v>59.94</v>
      </c>
      <c r="H35" s="10">
        <v>333.33333333333297</v>
      </c>
      <c r="I35" s="13">
        <v>111.111111111111</v>
      </c>
    </row>
    <row r="36" spans="3:9" s="36" customFormat="1" ht="16.5" customHeight="1">
      <c r="C36" s="49">
        <v>45448</v>
      </c>
      <c r="D36" s="50" t="s">
        <v>60</v>
      </c>
      <c r="E36" s="51" t="s">
        <v>63</v>
      </c>
      <c r="F36" s="52" t="s">
        <v>64</v>
      </c>
      <c r="G36" s="53">
        <v>35.58</v>
      </c>
      <c r="H36" s="10">
        <v>546.66666666666697</v>
      </c>
      <c r="I36" s="13">
        <v>315.555555555556</v>
      </c>
    </row>
    <row r="37" spans="3:9" s="36" customFormat="1" ht="16.5" customHeight="1">
      <c r="C37" s="49">
        <v>45448</v>
      </c>
      <c r="D37" s="50" t="s">
        <v>65</v>
      </c>
      <c r="E37" s="51" t="s">
        <v>66</v>
      </c>
      <c r="F37" s="52" t="s">
        <v>64</v>
      </c>
      <c r="G37" s="53">
        <v>99</v>
      </c>
      <c r="H37" s="10">
        <v>735.33333333333303</v>
      </c>
      <c r="I37" s="13">
        <v>445.11111111111097</v>
      </c>
    </row>
    <row r="38" spans="3:9" s="36" customFormat="1" ht="16.5" customHeight="1">
      <c r="C38" s="49">
        <v>45449</v>
      </c>
      <c r="D38" s="50" t="s">
        <v>67</v>
      </c>
      <c r="E38" s="51" t="s">
        <v>68</v>
      </c>
      <c r="F38" s="52" t="s">
        <v>62</v>
      </c>
      <c r="G38" s="53">
        <v>50</v>
      </c>
      <c r="H38" s="10">
        <v>337.66666666666703</v>
      </c>
      <c r="I38" s="13">
        <v>112.555555555556</v>
      </c>
    </row>
    <row r="39" spans="3:9" s="36" customFormat="1" ht="16.5" customHeight="1">
      <c r="C39" s="49" t="s">
        <v>69</v>
      </c>
      <c r="D39" s="50" t="s">
        <v>67</v>
      </c>
      <c r="E39" s="51" t="s">
        <v>70</v>
      </c>
      <c r="F39" s="52" t="s">
        <v>64</v>
      </c>
      <c r="G39" s="53">
        <v>10.25</v>
      </c>
      <c r="H39" s="14">
        <v>3021.6666666666702</v>
      </c>
      <c r="I39" s="13">
        <v>3740.5555555555602</v>
      </c>
    </row>
    <row r="40" spans="3:9" s="36" customFormat="1" ht="16.5" customHeight="1">
      <c r="C40" s="49">
        <v>45417</v>
      </c>
      <c r="D40" s="50" t="s">
        <v>71</v>
      </c>
      <c r="E40" s="51" t="s">
        <v>72</v>
      </c>
      <c r="F40" s="52" t="s">
        <v>73</v>
      </c>
      <c r="G40" s="53">
        <v>11.4</v>
      </c>
      <c r="H40" s="14">
        <v>4280</v>
      </c>
      <c r="I40" s="13">
        <v>1626.6666666666699</v>
      </c>
    </row>
    <row r="41" spans="3:9" s="36" customFormat="1" ht="16.5" customHeight="1">
      <c r="C41" s="49">
        <v>45508</v>
      </c>
      <c r="D41" s="50"/>
      <c r="E41" s="51" t="s">
        <v>74</v>
      </c>
      <c r="F41" s="51" t="s">
        <v>75</v>
      </c>
      <c r="G41" s="53">
        <v>100</v>
      </c>
      <c r="H41" s="10">
        <v>530</v>
      </c>
      <c r="I41" s="13">
        <v>176.666666666667</v>
      </c>
    </row>
    <row r="42" spans="3:9" s="36" customFormat="1" ht="16.5" customHeight="1">
      <c r="C42" s="49" t="s">
        <v>76</v>
      </c>
      <c r="D42" s="57"/>
      <c r="E42" s="51" t="s">
        <v>77</v>
      </c>
      <c r="F42" s="52" t="s">
        <v>30</v>
      </c>
      <c r="G42" s="53">
        <v>690</v>
      </c>
      <c r="H42" s="10">
        <v>76.6666666666667</v>
      </c>
      <c r="I42" s="13">
        <v>358.88888888888903</v>
      </c>
    </row>
    <row r="43" spans="3:9" s="36" customFormat="1" ht="16.5" customHeight="1">
      <c r="C43" s="49">
        <v>45449</v>
      </c>
      <c r="D43" s="58" t="s">
        <v>78</v>
      </c>
      <c r="E43" s="51" t="s">
        <v>79</v>
      </c>
      <c r="F43" s="52" t="s">
        <v>80</v>
      </c>
      <c r="G43" s="53">
        <v>16.2</v>
      </c>
      <c r="H43" s="10">
        <v>1230</v>
      </c>
      <c r="I43" s="13">
        <v>843.33333333333303</v>
      </c>
    </row>
    <row r="44" spans="3:9" s="36" customFormat="1" ht="16.5" customHeight="1">
      <c r="C44" s="49">
        <v>45449</v>
      </c>
      <c r="D44" s="50" t="s">
        <v>81</v>
      </c>
      <c r="E44" s="51" t="s">
        <v>82</v>
      </c>
      <c r="F44" s="52" t="s">
        <v>83</v>
      </c>
      <c r="G44" s="53">
        <v>825.5</v>
      </c>
      <c r="H44" s="14">
        <v>2083.3333333333298</v>
      </c>
      <c r="I44" s="13">
        <v>1461.1111111111099</v>
      </c>
    </row>
    <row r="45" spans="3:9" s="36" customFormat="1" ht="16.5" customHeight="1">
      <c r="C45" s="49">
        <v>45448</v>
      </c>
      <c r="D45" s="50" t="s">
        <v>84</v>
      </c>
      <c r="E45" s="51" t="s">
        <v>85</v>
      </c>
      <c r="F45" s="52" t="s">
        <v>75</v>
      </c>
      <c r="G45" s="53">
        <v>38</v>
      </c>
      <c r="H45" s="14">
        <v>2675</v>
      </c>
      <c r="I45" s="13">
        <v>1725</v>
      </c>
    </row>
    <row r="46" spans="3:9" s="36" customFormat="1" ht="16.5" customHeight="1">
      <c r="C46" s="49">
        <v>45448</v>
      </c>
      <c r="D46" s="50" t="s">
        <v>86</v>
      </c>
      <c r="E46" s="59" t="s">
        <v>87</v>
      </c>
      <c r="F46" s="60" t="s">
        <v>88</v>
      </c>
      <c r="G46" s="53">
        <v>10.28</v>
      </c>
      <c r="H46" s="14">
        <v>1740</v>
      </c>
      <c r="I46" s="13">
        <v>746.66666666666697</v>
      </c>
    </row>
    <row r="47" spans="3:9" s="36" customFormat="1" ht="16.5" customHeight="1">
      <c r="C47" s="49">
        <v>45448</v>
      </c>
      <c r="D47" s="50" t="s">
        <v>89</v>
      </c>
      <c r="E47" s="59" t="s">
        <v>90</v>
      </c>
      <c r="F47" s="60" t="s">
        <v>91</v>
      </c>
      <c r="G47" s="53">
        <v>11</v>
      </c>
      <c r="H47" s="14">
        <v>5041.6666666666697</v>
      </c>
      <c r="I47" s="13">
        <v>2147.2222222222199</v>
      </c>
    </row>
    <row r="48" spans="3:9" s="36" customFormat="1" ht="16.5" customHeight="1">
      <c r="C48" s="49">
        <v>45448</v>
      </c>
      <c r="D48" s="50" t="s">
        <v>92</v>
      </c>
      <c r="E48" s="59" t="s">
        <v>93</v>
      </c>
      <c r="F48" s="60" t="s">
        <v>30</v>
      </c>
      <c r="G48" s="53">
        <v>28</v>
      </c>
      <c r="H48" s="14">
        <v>1550</v>
      </c>
      <c r="I48" s="13">
        <v>1583.3333333333301</v>
      </c>
    </row>
    <row r="49" spans="3:9" s="36" customFormat="1" ht="16.5" customHeight="1">
      <c r="C49" s="49">
        <v>45570</v>
      </c>
      <c r="D49" s="50" t="s">
        <v>94</v>
      </c>
      <c r="E49" s="59" t="s">
        <v>95</v>
      </c>
      <c r="F49" s="60" t="s">
        <v>96</v>
      </c>
      <c r="G49" s="53">
        <v>57</v>
      </c>
      <c r="H49" s="10">
        <v>766.66666666666697</v>
      </c>
      <c r="I49" s="13">
        <v>255.555555555556</v>
      </c>
    </row>
    <row r="50" spans="3:9" s="36" customFormat="1" ht="16.5" customHeight="1">
      <c r="C50" s="49" t="s">
        <v>69</v>
      </c>
      <c r="D50" s="50" t="s">
        <v>97</v>
      </c>
      <c r="E50" s="59" t="s">
        <v>98</v>
      </c>
      <c r="F50" s="60" t="s">
        <v>96</v>
      </c>
      <c r="G50" s="53">
        <v>95</v>
      </c>
      <c r="H50" s="10">
        <v>933.33333333333303</v>
      </c>
      <c r="I50" s="13">
        <v>644.444444444444</v>
      </c>
    </row>
    <row r="51" spans="3:9" s="36" customFormat="1" ht="16.5" customHeight="1">
      <c r="C51" s="49" t="s">
        <v>99</v>
      </c>
      <c r="D51" s="50" t="s">
        <v>100</v>
      </c>
      <c r="E51" s="59" t="s">
        <v>101</v>
      </c>
      <c r="F51" s="60" t="s">
        <v>30</v>
      </c>
      <c r="G51" s="53">
        <v>625</v>
      </c>
      <c r="H51" s="10">
        <v>328.33333333333297</v>
      </c>
      <c r="I51" s="13">
        <v>312.777777777778</v>
      </c>
    </row>
    <row r="52" spans="3:9" s="36" customFormat="1" ht="16.5" customHeight="1">
      <c r="C52" s="49">
        <v>45449</v>
      </c>
      <c r="D52" s="50" t="s">
        <v>102</v>
      </c>
      <c r="E52" s="59" t="s">
        <v>103</v>
      </c>
      <c r="F52" s="60" t="s">
        <v>15</v>
      </c>
      <c r="G52" s="53">
        <v>0.46</v>
      </c>
      <c r="H52" s="10">
        <v>366.66666666666703</v>
      </c>
      <c r="I52" s="13">
        <v>322.222222222222</v>
      </c>
    </row>
    <row r="53" spans="3:9" s="36" customFormat="1" ht="16.5" customHeight="1">
      <c r="C53" s="49">
        <v>45449</v>
      </c>
      <c r="D53" s="50"/>
      <c r="E53" s="59" t="s">
        <v>104</v>
      </c>
      <c r="F53" s="60" t="s">
        <v>15</v>
      </c>
      <c r="G53" s="53">
        <v>0.13</v>
      </c>
      <c r="H53" s="10">
        <v>88.3333333333333</v>
      </c>
      <c r="I53" s="13">
        <v>162.777777777778</v>
      </c>
    </row>
    <row r="54" spans="3:9" s="36" customFormat="1" ht="16.5" customHeight="1">
      <c r="C54" s="49" t="s">
        <v>105</v>
      </c>
      <c r="D54" s="57"/>
      <c r="E54" s="59" t="s">
        <v>106</v>
      </c>
      <c r="F54" s="60" t="s">
        <v>107</v>
      </c>
      <c r="G54" s="53">
        <v>245</v>
      </c>
      <c r="H54" s="10">
        <v>361.66666666666703</v>
      </c>
      <c r="I54" s="13">
        <v>187.222222222222</v>
      </c>
    </row>
    <row r="55" spans="3:9" s="36" customFormat="1" ht="16.5" customHeight="1">
      <c r="C55" s="49">
        <v>45448</v>
      </c>
      <c r="D55" s="50" t="s">
        <v>108</v>
      </c>
      <c r="E55" s="59" t="s">
        <v>109</v>
      </c>
      <c r="F55" s="61" t="s">
        <v>110</v>
      </c>
      <c r="G55" s="53">
        <v>112.1</v>
      </c>
      <c r="H55" s="14">
        <v>1091.6666666666699</v>
      </c>
      <c r="I55" s="13">
        <v>363.88888888888903</v>
      </c>
    </row>
    <row r="56" spans="3:9" s="36" customFormat="1" ht="16.5" customHeight="1">
      <c r="C56" s="49">
        <v>45448</v>
      </c>
      <c r="D56" s="50" t="s">
        <v>111</v>
      </c>
      <c r="E56" s="59" t="s">
        <v>112</v>
      </c>
      <c r="F56" s="60" t="s">
        <v>15</v>
      </c>
      <c r="G56" s="53">
        <v>1.2</v>
      </c>
      <c r="H56" s="10">
        <v>378.33333333333297</v>
      </c>
      <c r="I56" s="13">
        <v>126.111111111111</v>
      </c>
    </row>
    <row r="57" spans="3:9" s="36" customFormat="1" ht="16.5" customHeight="1">
      <c r="C57" s="49">
        <v>45448</v>
      </c>
      <c r="D57" s="50" t="s">
        <v>113</v>
      </c>
      <c r="E57" s="59" t="s">
        <v>114</v>
      </c>
      <c r="F57" s="60" t="s">
        <v>80</v>
      </c>
      <c r="G57" s="53">
        <v>23.21</v>
      </c>
      <c r="H57" s="14">
        <v>1255.6666666666699</v>
      </c>
      <c r="I57" s="13">
        <v>418.555555555556</v>
      </c>
    </row>
    <row r="58" spans="3:9" s="36" customFormat="1" ht="16.5" customHeight="1">
      <c r="C58" s="49">
        <v>45478</v>
      </c>
      <c r="D58" s="50" t="s">
        <v>115</v>
      </c>
      <c r="E58" s="59" t="s">
        <v>116</v>
      </c>
      <c r="F58" s="60" t="s">
        <v>75</v>
      </c>
      <c r="G58" s="53">
        <v>500</v>
      </c>
      <c r="H58" s="10">
        <v>1004.66666666667</v>
      </c>
      <c r="I58" s="13">
        <v>668.22222222222194</v>
      </c>
    </row>
    <row r="59" spans="3:9" s="36" customFormat="1" ht="16.5" customHeight="1">
      <c r="C59" s="49">
        <v>45448</v>
      </c>
      <c r="D59" s="62" t="s">
        <v>117</v>
      </c>
      <c r="E59" s="59" t="s">
        <v>118</v>
      </c>
      <c r="F59" s="60" t="s">
        <v>96</v>
      </c>
      <c r="G59" s="53">
        <v>1195</v>
      </c>
      <c r="H59" s="14">
        <v>1200</v>
      </c>
      <c r="I59" s="13">
        <v>765.66666666666697</v>
      </c>
    </row>
    <row r="60" spans="3:9" s="36" customFormat="1" ht="16.5" customHeight="1">
      <c r="C60" s="49" t="s">
        <v>119</v>
      </c>
      <c r="D60" s="50" t="s">
        <v>120</v>
      </c>
      <c r="E60" s="59" t="s">
        <v>121</v>
      </c>
      <c r="F60" s="60" t="s">
        <v>122</v>
      </c>
      <c r="G60" s="53">
        <v>876</v>
      </c>
      <c r="H60" s="10">
        <v>1692</v>
      </c>
      <c r="I60" s="13">
        <v>1897.3333333333301</v>
      </c>
    </row>
    <row r="61" spans="3:9" s="36" customFormat="1" ht="16.5" customHeight="1">
      <c r="C61" s="49">
        <v>45448</v>
      </c>
      <c r="D61" s="50" t="s">
        <v>123</v>
      </c>
      <c r="E61" s="59" t="s">
        <v>124</v>
      </c>
      <c r="F61" s="60" t="s">
        <v>75</v>
      </c>
      <c r="G61" s="53">
        <v>13</v>
      </c>
      <c r="H61" s="14">
        <v>1580</v>
      </c>
      <c r="I61" s="13">
        <v>526.66666666666697</v>
      </c>
    </row>
    <row r="62" spans="3:9" s="36" customFormat="1" ht="16.5" customHeight="1">
      <c r="C62" s="49">
        <v>45448</v>
      </c>
      <c r="D62" s="50" t="s">
        <v>125</v>
      </c>
      <c r="E62" s="59" t="s">
        <v>126</v>
      </c>
      <c r="F62" s="60" t="s">
        <v>75</v>
      </c>
      <c r="G62" s="53">
        <v>52.43</v>
      </c>
      <c r="H62" s="14">
        <v>2276.6666666666702</v>
      </c>
      <c r="I62" s="13">
        <v>1725.55555555556</v>
      </c>
    </row>
    <row r="63" spans="3:9" s="36" customFormat="1" ht="16.5" customHeight="1">
      <c r="C63" s="49">
        <v>45448</v>
      </c>
      <c r="D63" s="50" t="s">
        <v>127</v>
      </c>
      <c r="E63" s="59" t="s">
        <v>128</v>
      </c>
      <c r="F63" s="63" t="s">
        <v>129</v>
      </c>
      <c r="G63" s="53">
        <v>349</v>
      </c>
      <c r="H63" s="14">
        <v>2790</v>
      </c>
      <c r="I63" s="13">
        <v>1030</v>
      </c>
    </row>
    <row r="64" spans="3:9" s="36" customFormat="1" ht="16.5" customHeight="1">
      <c r="C64" s="49">
        <v>45448</v>
      </c>
      <c r="D64" s="50" t="s">
        <v>130</v>
      </c>
      <c r="E64" s="59" t="s">
        <v>131</v>
      </c>
      <c r="F64" s="64" t="s">
        <v>64</v>
      </c>
      <c r="G64" s="53">
        <v>500</v>
      </c>
      <c r="H64" s="14">
        <v>1650</v>
      </c>
      <c r="I64" s="13">
        <v>583.33333333333303</v>
      </c>
    </row>
    <row r="65" spans="3:9" s="36" customFormat="1" ht="16.5" customHeight="1">
      <c r="C65" s="49">
        <v>45448</v>
      </c>
      <c r="D65" s="50" t="s">
        <v>132</v>
      </c>
      <c r="E65" s="59" t="s">
        <v>133</v>
      </c>
      <c r="F65" s="64" t="s">
        <v>64</v>
      </c>
      <c r="G65" s="53">
        <v>10.39</v>
      </c>
      <c r="H65" s="14">
        <v>2173.3333333333298</v>
      </c>
      <c r="I65" s="13">
        <v>724.444444444444</v>
      </c>
    </row>
    <row r="66" spans="3:9" s="36" customFormat="1" ht="16.5" customHeight="1">
      <c r="C66" s="49">
        <v>45448</v>
      </c>
      <c r="D66" s="50" t="s">
        <v>134</v>
      </c>
      <c r="E66" s="59" t="s">
        <v>135</v>
      </c>
      <c r="F66" s="64" t="s">
        <v>30</v>
      </c>
      <c r="G66" s="53">
        <v>33.299999999999997</v>
      </c>
      <c r="H66" s="10">
        <v>621.66666666666697</v>
      </c>
      <c r="I66" s="13">
        <v>207.222222222222</v>
      </c>
    </row>
    <row r="67" spans="3:9" s="36" customFormat="1" ht="16.5" customHeight="1">
      <c r="C67" s="49">
        <v>45448</v>
      </c>
      <c r="D67" s="50" t="s">
        <v>136</v>
      </c>
      <c r="E67" s="59" t="s">
        <v>137</v>
      </c>
      <c r="F67" s="64" t="s">
        <v>18</v>
      </c>
      <c r="G67" s="53">
        <v>90</v>
      </c>
      <c r="H67" s="14">
        <v>3147.3333333333298</v>
      </c>
      <c r="I67" s="13">
        <v>1335.7777777777801</v>
      </c>
    </row>
    <row r="68" spans="3:9" s="36" customFormat="1" ht="16.5" customHeight="1">
      <c r="C68" s="49">
        <v>45297</v>
      </c>
      <c r="D68" s="50" t="s">
        <v>138</v>
      </c>
      <c r="E68" s="59" t="s">
        <v>139</v>
      </c>
      <c r="F68" s="64" t="s">
        <v>18</v>
      </c>
      <c r="G68" s="53">
        <v>1595</v>
      </c>
      <c r="H68" s="10">
        <v>92</v>
      </c>
      <c r="I68" s="13">
        <v>30.6666666666667</v>
      </c>
    </row>
    <row r="69" spans="3:9" s="36" customFormat="1" ht="16.5" customHeight="1">
      <c r="C69" s="49" t="s">
        <v>140</v>
      </c>
      <c r="D69" s="50"/>
      <c r="E69" s="59" t="s">
        <v>141</v>
      </c>
      <c r="F69" s="64" t="s">
        <v>142</v>
      </c>
      <c r="G69" s="53">
        <v>4815</v>
      </c>
      <c r="H69" s="10">
        <v>478.66666666666703</v>
      </c>
      <c r="I69" s="13">
        <v>859.555555555556</v>
      </c>
    </row>
    <row r="70" spans="3:9" s="36" customFormat="1" ht="16.5" customHeight="1">
      <c r="C70" s="49">
        <v>45356</v>
      </c>
      <c r="D70" s="57"/>
      <c r="E70" s="59" t="s">
        <v>143</v>
      </c>
      <c r="F70" s="64" t="s">
        <v>75</v>
      </c>
      <c r="G70" s="53">
        <v>36</v>
      </c>
      <c r="H70" s="10">
        <v>1606.6666666666699</v>
      </c>
      <c r="I70" s="13">
        <v>535.555555555556</v>
      </c>
    </row>
    <row r="71" spans="3:9" s="36" customFormat="1" ht="16.5" customHeight="1">
      <c r="C71" s="49">
        <v>45448</v>
      </c>
      <c r="D71" s="50" t="s">
        <v>144</v>
      </c>
      <c r="E71" s="59" t="s">
        <v>145</v>
      </c>
      <c r="F71" s="64" t="s">
        <v>146</v>
      </c>
      <c r="G71" s="53">
        <v>124.34</v>
      </c>
      <c r="H71" s="10">
        <v>157</v>
      </c>
      <c r="I71" s="13">
        <v>52.3333333333333</v>
      </c>
    </row>
    <row r="72" spans="3:9" s="36" customFormat="1" ht="16.5" customHeight="1">
      <c r="C72" s="49">
        <v>45448</v>
      </c>
      <c r="D72" s="50" t="s">
        <v>147</v>
      </c>
      <c r="E72" s="59" t="s">
        <v>148</v>
      </c>
      <c r="F72" s="64" t="s">
        <v>149</v>
      </c>
      <c r="G72" s="53">
        <v>23.33</v>
      </c>
      <c r="H72" s="10">
        <v>414</v>
      </c>
      <c r="I72" s="13">
        <v>204.666666666667</v>
      </c>
    </row>
    <row r="73" spans="3:9" s="36" customFormat="1" ht="16.5" customHeight="1">
      <c r="C73" s="49">
        <v>45449</v>
      </c>
      <c r="D73" s="66" t="s">
        <v>150</v>
      </c>
      <c r="E73" s="59" t="s">
        <v>151</v>
      </c>
      <c r="F73" s="59" t="s">
        <v>152</v>
      </c>
      <c r="G73" s="59">
        <v>160</v>
      </c>
      <c r="H73" s="10">
        <v>208.666666666667</v>
      </c>
      <c r="I73" s="13">
        <v>69.5555555555556</v>
      </c>
    </row>
    <row r="74" spans="3:9" s="36" customFormat="1" ht="16.5" customHeight="1">
      <c r="C74" s="49" t="s">
        <v>105</v>
      </c>
      <c r="D74" s="66"/>
      <c r="E74" s="59" t="s">
        <v>153</v>
      </c>
      <c r="F74" s="59" t="s">
        <v>18</v>
      </c>
      <c r="G74" s="67">
        <v>2400</v>
      </c>
      <c r="H74" s="10">
        <v>135.666666666667</v>
      </c>
      <c r="I74" s="13">
        <v>78.5555555555556</v>
      </c>
    </row>
    <row r="75" spans="3:9" s="36" customFormat="1" ht="16.5" customHeight="1">
      <c r="C75" s="49">
        <v>45448</v>
      </c>
      <c r="D75" s="66" t="s">
        <v>154</v>
      </c>
      <c r="E75" s="59" t="s">
        <v>155</v>
      </c>
      <c r="F75" s="59" t="s">
        <v>156</v>
      </c>
      <c r="G75" s="59">
        <v>53.33</v>
      </c>
      <c r="H75" s="10">
        <v>318</v>
      </c>
      <c r="I75" s="13">
        <v>106</v>
      </c>
    </row>
    <row r="76" spans="3:9" s="36" customFormat="1" ht="16.5" customHeight="1">
      <c r="C76" s="49">
        <v>45448</v>
      </c>
      <c r="D76" s="50" t="s">
        <v>157</v>
      </c>
      <c r="E76" s="59" t="s">
        <v>158</v>
      </c>
      <c r="F76" s="64" t="s">
        <v>159</v>
      </c>
      <c r="G76" s="53">
        <v>590</v>
      </c>
      <c r="H76" s="10">
        <v>290.66666666666703</v>
      </c>
      <c r="I76" s="13">
        <v>863.555555555556</v>
      </c>
    </row>
    <row r="77" spans="3:9" s="36" customFormat="1" ht="16.5" customHeight="1">
      <c r="C77" s="49">
        <v>45449</v>
      </c>
      <c r="D77" s="50" t="s">
        <v>160</v>
      </c>
      <c r="E77" s="59" t="s">
        <v>161</v>
      </c>
      <c r="F77" s="64" t="s">
        <v>33</v>
      </c>
      <c r="G77" s="53">
        <v>124.7</v>
      </c>
      <c r="H77" s="14">
        <v>1510.6666666666699</v>
      </c>
      <c r="I77" s="13">
        <v>117.222222222222</v>
      </c>
    </row>
    <row r="78" spans="3:9" s="36" customFormat="1" ht="16.5" customHeight="1">
      <c r="C78" s="49">
        <v>45449</v>
      </c>
      <c r="D78" s="50"/>
      <c r="E78" s="59" t="s">
        <v>162</v>
      </c>
      <c r="F78" s="68" t="s">
        <v>18</v>
      </c>
      <c r="G78" s="56">
        <v>108.9</v>
      </c>
      <c r="H78" s="10">
        <v>351.66666666666703</v>
      </c>
      <c r="I78" s="13">
        <v>503.555555555556</v>
      </c>
    </row>
    <row r="79" spans="3:9" s="36" customFormat="1" ht="16.5" customHeight="1">
      <c r="C79" s="49">
        <v>45449</v>
      </c>
      <c r="D79" s="50"/>
      <c r="E79" s="59" t="s">
        <v>163</v>
      </c>
      <c r="F79" s="59" t="s">
        <v>18</v>
      </c>
      <c r="G79" s="56">
        <v>115.5</v>
      </c>
      <c r="H79" s="10">
        <v>549.33333333333303</v>
      </c>
      <c r="I79" s="13">
        <v>183.111111111111</v>
      </c>
    </row>
    <row r="80" spans="3:9" s="36" customFormat="1" ht="16.5" customHeight="1">
      <c r="C80" s="49">
        <v>45448</v>
      </c>
      <c r="D80" s="50" t="s">
        <v>164</v>
      </c>
      <c r="E80" s="59" t="s">
        <v>165</v>
      </c>
      <c r="F80" s="64" t="s">
        <v>166</v>
      </c>
      <c r="G80" s="56">
        <v>24.8</v>
      </c>
      <c r="H80" s="10">
        <v>779.33333333333303</v>
      </c>
      <c r="I80" s="13">
        <v>459.777777777778</v>
      </c>
    </row>
    <row r="81" spans="3:10" s="36" customFormat="1" ht="16.5" customHeight="1">
      <c r="C81" s="49">
        <v>45448</v>
      </c>
      <c r="D81" s="50" t="s">
        <v>167</v>
      </c>
      <c r="E81" s="59" t="s">
        <v>168</v>
      </c>
      <c r="F81" s="64" t="s">
        <v>169</v>
      </c>
      <c r="G81" s="53">
        <v>500</v>
      </c>
      <c r="H81" s="10">
        <v>486.66666666666703</v>
      </c>
      <c r="I81" s="13">
        <v>1162.2222222222199</v>
      </c>
    </row>
    <row r="82" spans="3:10" s="36" customFormat="1" ht="16.5" customHeight="1">
      <c r="C82" s="49" t="s">
        <v>170</v>
      </c>
      <c r="D82" s="50" t="s">
        <v>167</v>
      </c>
      <c r="E82" s="59" t="s">
        <v>171</v>
      </c>
      <c r="F82" s="64" t="s">
        <v>18</v>
      </c>
      <c r="G82" s="53">
        <v>1800</v>
      </c>
      <c r="H82" s="10">
        <v>382.66666666666703</v>
      </c>
      <c r="I82" s="13">
        <v>144.222222222222</v>
      </c>
    </row>
    <row r="83" spans="3:10" s="36" customFormat="1" ht="16.5" customHeight="1">
      <c r="C83" s="49">
        <v>45416</v>
      </c>
      <c r="D83" s="50" t="s">
        <v>172</v>
      </c>
      <c r="E83" s="59" t="s">
        <v>173</v>
      </c>
      <c r="F83" s="64" t="s">
        <v>174</v>
      </c>
      <c r="G83" s="53">
        <v>690</v>
      </c>
      <c r="H83" s="10">
        <v>791.66666666666697</v>
      </c>
      <c r="I83" s="13">
        <v>297.222222222222</v>
      </c>
    </row>
    <row r="84" spans="3:10" s="36" customFormat="1" ht="16.5" customHeight="1">
      <c r="C84" s="49">
        <v>45449</v>
      </c>
      <c r="D84" s="50"/>
      <c r="E84" s="59" t="s">
        <v>175</v>
      </c>
      <c r="F84" s="59" t="s">
        <v>15</v>
      </c>
      <c r="G84" s="69">
        <v>0.19</v>
      </c>
      <c r="H84" s="10">
        <v>233.333333333333</v>
      </c>
      <c r="I84" s="13">
        <v>144.444444444444</v>
      </c>
    </row>
    <row r="85" spans="3:10" s="36" customFormat="1" ht="16.5" customHeight="1">
      <c r="C85" s="49">
        <v>45449</v>
      </c>
      <c r="D85" s="50"/>
      <c r="E85" s="59" t="s">
        <v>176</v>
      </c>
      <c r="F85" s="59" t="s">
        <v>15</v>
      </c>
      <c r="G85" s="69">
        <v>0.22</v>
      </c>
      <c r="H85" s="10">
        <v>45</v>
      </c>
      <c r="I85" s="13">
        <v>148.333333333333</v>
      </c>
    </row>
    <row r="86" spans="3:10" s="36" customFormat="1" ht="16.5" customHeight="1">
      <c r="C86" s="49">
        <v>45416</v>
      </c>
      <c r="D86" s="50" t="s">
        <v>177</v>
      </c>
      <c r="E86" s="59" t="s">
        <v>178</v>
      </c>
      <c r="F86" s="70" t="s">
        <v>96</v>
      </c>
      <c r="G86" s="56">
        <v>81.3</v>
      </c>
      <c r="H86" s="14">
        <v>1353.3333333333301</v>
      </c>
      <c r="I86" s="13">
        <v>884.444444444444</v>
      </c>
    </row>
    <row r="87" spans="3:10" s="36" customFormat="1" ht="16.5" customHeight="1">
      <c r="C87" s="49">
        <v>45630</v>
      </c>
      <c r="D87" s="71"/>
      <c r="E87" s="59" t="s">
        <v>179</v>
      </c>
      <c r="F87" s="64" t="s">
        <v>180</v>
      </c>
      <c r="G87" s="53">
        <v>431.45</v>
      </c>
      <c r="H87" s="10">
        <v>78.6666666666667</v>
      </c>
      <c r="I87" s="13">
        <v>59.5555555555556</v>
      </c>
    </row>
    <row r="88" spans="3:10" s="36" customFormat="1" ht="16.5" customHeight="1">
      <c r="C88" s="49">
        <v>45448</v>
      </c>
      <c r="D88" s="50" t="s">
        <v>181</v>
      </c>
      <c r="E88" s="59" t="s">
        <v>182</v>
      </c>
      <c r="F88" s="59" t="s">
        <v>183</v>
      </c>
      <c r="G88" s="53">
        <v>175</v>
      </c>
      <c r="H88" s="14">
        <v>3216.6666666666702</v>
      </c>
      <c r="I88" s="13">
        <v>2072.2222222222199</v>
      </c>
    </row>
    <row r="89" spans="3:10" s="36" customFormat="1" ht="16.5" customHeight="1">
      <c r="C89" s="49" t="s">
        <v>105</v>
      </c>
      <c r="D89" s="50" t="s">
        <v>184</v>
      </c>
      <c r="E89" s="59" t="s">
        <v>185</v>
      </c>
      <c r="F89" s="72" t="s">
        <v>18</v>
      </c>
      <c r="G89" s="53">
        <v>378</v>
      </c>
      <c r="H89" s="14">
        <v>700</v>
      </c>
      <c r="I89" s="13">
        <v>706.66666666666697</v>
      </c>
    </row>
    <row r="90" spans="3:10" s="36" customFormat="1" ht="16.5" customHeight="1">
      <c r="C90" s="49">
        <v>45448</v>
      </c>
      <c r="D90" s="50"/>
      <c r="E90" s="59" t="s">
        <v>186</v>
      </c>
      <c r="F90" s="59" t="s">
        <v>183</v>
      </c>
      <c r="G90" s="53">
        <v>86.75</v>
      </c>
      <c r="H90" s="14">
        <v>305.33333333333297</v>
      </c>
      <c r="I90" s="13">
        <v>101.777777777778</v>
      </c>
    </row>
    <row r="91" spans="3:10" s="36" customFormat="1" ht="16.5" customHeight="1">
      <c r="C91" s="49">
        <v>45448</v>
      </c>
      <c r="D91" s="50"/>
      <c r="E91" s="59" t="s">
        <v>187</v>
      </c>
      <c r="F91" s="59" t="s">
        <v>188</v>
      </c>
      <c r="G91" s="53">
        <v>40.700000000000003</v>
      </c>
      <c r="H91" s="14">
        <v>213.666666666667</v>
      </c>
      <c r="I91" s="13">
        <v>71.2222222222222</v>
      </c>
    </row>
    <row r="92" spans="3:10" s="36" customFormat="1" ht="16.5" customHeight="1">
      <c r="C92" s="49" t="s">
        <v>189</v>
      </c>
      <c r="D92" s="57"/>
      <c r="E92" s="59" t="s">
        <v>190</v>
      </c>
      <c r="F92" s="64" t="s">
        <v>191</v>
      </c>
      <c r="G92" s="53">
        <v>2008.8</v>
      </c>
      <c r="H92" s="10">
        <v>443.33333333333297</v>
      </c>
      <c r="I92" s="13">
        <v>154.444444444444</v>
      </c>
    </row>
    <row r="93" spans="3:10" s="36" customFormat="1" ht="16.5" customHeight="1">
      <c r="C93" s="49">
        <v>45570</v>
      </c>
      <c r="D93" s="50"/>
      <c r="E93" s="59" t="s">
        <v>192</v>
      </c>
      <c r="F93" s="59" t="s">
        <v>75</v>
      </c>
      <c r="G93" s="56">
        <v>20</v>
      </c>
      <c r="H93" s="10">
        <v>341.66666666666703</v>
      </c>
      <c r="I93" s="13">
        <v>113.888888888889</v>
      </c>
    </row>
    <row r="94" spans="3:10" s="36" customFormat="1" ht="16.5" customHeight="1">
      <c r="C94" s="49">
        <v>45448</v>
      </c>
      <c r="D94" s="50" t="s">
        <v>193</v>
      </c>
      <c r="E94" s="59" t="s">
        <v>194</v>
      </c>
      <c r="F94" s="64" t="s">
        <v>195</v>
      </c>
      <c r="G94" s="53">
        <v>435</v>
      </c>
      <c r="H94" s="10">
        <v>1050</v>
      </c>
      <c r="I94" s="13">
        <v>550</v>
      </c>
    </row>
    <row r="95" spans="3:10" s="36" customFormat="1" ht="16.5" customHeight="1">
      <c r="C95" s="49" t="s">
        <v>196</v>
      </c>
      <c r="D95" s="50"/>
      <c r="E95" s="59" t="s">
        <v>197</v>
      </c>
      <c r="F95" s="10" t="s">
        <v>30</v>
      </c>
      <c r="G95" s="53">
        <v>2200</v>
      </c>
      <c r="H95" s="10">
        <v>100</v>
      </c>
      <c r="I95" s="13">
        <v>33.3333333333333</v>
      </c>
    </row>
    <row r="96" spans="3:10" s="36" customFormat="1" ht="16.5" customHeight="1">
      <c r="C96" s="49">
        <v>45630</v>
      </c>
      <c r="D96" s="50" t="s">
        <v>198</v>
      </c>
      <c r="E96" s="59" t="s">
        <v>199</v>
      </c>
      <c r="F96" s="64" t="s">
        <v>30</v>
      </c>
      <c r="G96" s="53">
        <v>1589</v>
      </c>
      <c r="H96" s="10">
        <v>74</v>
      </c>
      <c r="I96" s="12">
        <v>113</v>
      </c>
      <c r="J96" s="13"/>
    </row>
    <row r="97" spans="3:9" s="36" customFormat="1" ht="16.5" customHeight="1">
      <c r="C97" s="49" t="s">
        <v>69</v>
      </c>
      <c r="D97" s="50" t="s">
        <v>200</v>
      </c>
      <c r="E97" s="59" t="s">
        <v>201</v>
      </c>
      <c r="F97" s="64" t="s">
        <v>202</v>
      </c>
      <c r="G97" s="53">
        <v>147</v>
      </c>
      <c r="H97" s="10">
        <v>84</v>
      </c>
      <c r="I97" s="13">
        <v>28</v>
      </c>
    </row>
    <row r="98" spans="3:9" s="36" customFormat="1" ht="16.5" customHeight="1">
      <c r="C98" s="49">
        <v>45570</v>
      </c>
      <c r="D98" s="50" t="s">
        <v>203</v>
      </c>
      <c r="E98" s="59" t="s">
        <v>204</v>
      </c>
      <c r="F98" s="64" t="s">
        <v>30</v>
      </c>
      <c r="G98" s="53">
        <v>115</v>
      </c>
      <c r="H98" s="10">
        <v>137.333333333333</v>
      </c>
      <c r="I98" s="13">
        <v>45.7777777777778</v>
      </c>
    </row>
    <row r="99" spans="3:9" s="36" customFormat="1" ht="16.5" customHeight="1">
      <c r="C99" s="49" t="s">
        <v>205</v>
      </c>
      <c r="D99" s="50" t="s">
        <v>206</v>
      </c>
      <c r="E99" s="59" t="s">
        <v>207</v>
      </c>
      <c r="F99" s="64" t="s">
        <v>208</v>
      </c>
      <c r="G99" s="73">
        <v>3751</v>
      </c>
      <c r="H99" s="10">
        <v>108</v>
      </c>
      <c r="I99" s="13">
        <v>46.6666666666667</v>
      </c>
    </row>
    <row r="100" spans="3:9" s="36" customFormat="1" ht="16.5" customHeight="1">
      <c r="C100" s="49">
        <v>45478</v>
      </c>
      <c r="D100" s="50"/>
      <c r="E100" s="59" t="s">
        <v>209</v>
      </c>
      <c r="F100" s="59" t="s">
        <v>183</v>
      </c>
      <c r="G100" s="53">
        <v>575</v>
      </c>
      <c r="H100" s="10">
        <v>188.666666666667</v>
      </c>
      <c r="I100" s="13">
        <v>62.8888888888889</v>
      </c>
    </row>
    <row r="101" spans="3:9" s="36" customFormat="1" ht="16.5" customHeight="1">
      <c r="C101" s="49" t="s">
        <v>69</v>
      </c>
      <c r="D101" s="50" t="s">
        <v>210</v>
      </c>
      <c r="E101" s="59" t="s">
        <v>211</v>
      </c>
      <c r="F101" s="64" t="s">
        <v>129</v>
      </c>
      <c r="G101" s="56">
        <v>38.5</v>
      </c>
      <c r="H101" s="10">
        <v>641.66666666666697</v>
      </c>
      <c r="I101" s="13">
        <v>647.22222222222194</v>
      </c>
    </row>
    <row r="102" spans="3:9" s="36" customFormat="1" ht="16.5" customHeight="1">
      <c r="C102" s="49">
        <v>45449</v>
      </c>
      <c r="D102" s="50"/>
      <c r="E102" s="59" t="s">
        <v>212</v>
      </c>
      <c r="F102" s="63" t="s">
        <v>191</v>
      </c>
      <c r="G102" s="56">
        <v>49.5</v>
      </c>
      <c r="H102" s="10">
        <v>76</v>
      </c>
      <c r="I102" s="13">
        <v>92</v>
      </c>
    </row>
    <row r="103" spans="3:9" s="36" customFormat="1" ht="16.5" customHeight="1">
      <c r="C103" s="49">
        <v>45448</v>
      </c>
      <c r="D103" s="50" t="s">
        <v>213</v>
      </c>
      <c r="E103" s="59" t="s">
        <v>214</v>
      </c>
      <c r="F103" s="64" t="s">
        <v>188</v>
      </c>
      <c r="G103" s="53">
        <v>14650</v>
      </c>
      <c r="H103" s="10">
        <v>18.3333333333333</v>
      </c>
      <c r="I103" s="13">
        <v>12.7777777777778</v>
      </c>
    </row>
    <row r="104" spans="3:9" s="36" customFormat="1" ht="16.5" customHeight="1">
      <c r="C104" s="49" t="s">
        <v>140</v>
      </c>
      <c r="D104" s="50" t="s">
        <v>215</v>
      </c>
      <c r="E104" s="59" t="s">
        <v>216</v>
      </c>
      <c r="F104" s="63" t="s">
        <v>217</v>
      </c>
      <c r="G104" s="63">
        <v>13.56</v>
      </c>
      <c r="H104" s="10">
        <v>315.33333333333297</v>
      </c>
      <c r="I104" s="13">
        <v>105.111111111111</v>
      </c>
    </row>
    <row r="105" spans="3:9" s="36" customFormat="1" ht="16.5" customHeight="1">
      <c r="C105" s="49" t="s">
        <v>218</v>
      </c>
      <c r="D105" s="50" t="s">
        <v>219</v>
      </c>
      <c r="E105" s="59" t="s">
        <v>220</v>
      </c>
      <c r="F105" s="64" t="s">
        <v>18</v>
      </c>
      <c r="G105" s="53">
        <v>750</v>
      </c>
      <c r="H105" s="10">
        <v>638</v>
      </c>
      <c r="I105" s="13">
        <v>369.33333333333297</v>
      </c>
    </row>
    <row r="106" spans="3:9" s="36" customFormat="1" ht="16.5" customHeight="1">
      <c r="C106" s="49" t="s">
        <v>221</v>
      </c>
      <c r="D106" s="50"/>
      <c r="E106" s="26" t="s">
        <v>222</v>
      </c>
      <c r="F106" s="27" t="s">
        <v>223</v>
      </c>
      <c r="G106" s="67">
        <v>1515.12</v>
      </c>
      <c r="H106" s="10">
        <v>101.333333333333</v>
      </c>
      <c r="I106" s="13">
        <v>67.1111111111111</v>
      </c>
    </row>
    <row r="107" spans="3:9" s="36" customFormat="1" ht="16.5" customHeight="1">
      <c r="C107" s="49" t="s">
        <v>224</v>
      </c>
      <c r="D107" s="74"/>
      <c r="E107" s="59" t="s">
        <v>225</v>
      </c>
      <c r="F107" s="59" t="s">
        <v>226</v>
      </c>
      <c r="G107" s="73">
        <v>13200</v>
      </c>
      <c r="H107" s="13">
        <v>22.66</v>
      </c>
      <c r="I107" s="13">
        <v>9800</v>
      </c>
    </row>
    <row r="108" spans="3:9" s="36" customFormat="1" ht="16.5" customHeight="1">
      <c r="C108" s="49">
        <v>45570</v>
      </c>
      <c r="D108" s="74"/>
      <c r="E108" s="59" t="s">
        <v>227</v>
      </c>
      <c r="F108" s="59" t="s">
        <v>18</v>
      </c>
      <c r="G108" s="73">
        <v>108.35</v>
      </c>
      <c r="H108" s="10">
        <v>1356.6666666666699</v>
      </c>
      <c r="I108" s="13">
        <v>868.88888888888903</v>
      </c>
    </row>
    <row r="109" spans="3:9" s="36" customFormat="1" ht="16.5" customHeight="1">
      <c r="C109" s="49">
        <v>45448</v>
      </c>
      <c r="D109" s="74" t="s">
        <v>228</v>
      </c>
      <c r="E109" s="59" t="s">
        <v>229</v>
      </c>
      <c r="F109" s="75" t="s">
        <v>183</v>
      </c>
      <c r="G109" s="53">
        <v>108.35</v>
      </c>
      <c r="H109" s="10">
        <v>408.66666666666703</v>
      </c>
      <c r="I109" s="13">
        <v>136.222222222222</v>
      </c>
    </row>
    <row r="110" spans="3:9" s="36" customFormat="1" ht="16.5" customHeight="1">
      <c r="C110" s="76" t="s">
        <v>230</v>
      </c>
      <c r="D110" s="72"/>
      <c r="E110" s="72"/>
      <c r="F110" s="72"/>
      <c r="G110" s="76">
        <f>SUM(G14:G109)</f>
        <v>69824.39</v>
      </c>
      <c r="H110" s="76">
        <f>SUM(H14:H109)</f>
        <v>151532.993333333</v>
      </c>
      <c r="I110" s="76">
        <f>SUM(I14:I109)</f>
        <v>98086.444444444496</v>
      </c>
    </row>
    <row r="111" spans="3:9" s="36" customFormat="1" ht="16.5" customHeight="1">
      <c r="C111" s="77"/>
      <c r="D111" s="95" t="s">
        <v>231</v>
      </c>
      <c r="E111" s="95"/>
      <c r="F111" s="95"/>
      <c r="G111" s="78" t="s">
        <v>232</v>
      </c>
      <c r="H111" s="95" t="s">
        <v>233</v>
      </c>
      <c r="I111" s="95"/>
    </row>
    <row r="112" spans="3:9" s="36" customFormat="1" ht="16.5" customHeight="1">
      <c r="D112" s="96" t="s">
        <v>234</v>
      </c>
      <c r="E112" s="96"/>
      <c r="F112" s="96"/>
      <c r="G112" s="79" t="s">
        <v>235</v>
      </c>
      <c r="H112" s="96" t="s">
        <v>236</v>
      </c>
      <c r="I112" s="96"/>
    </row>
    <row r="113" spans="3:9" s="36" customFormat="1" ht="16.5" customHeight="1">
      <c r="C113" s="77"/>
      <c r="D113" s="80"/>
      <c r="E113" s="81"/>
      <c r="F113" s="81"/>
      <c r="G113" s="82"/>
      <c r="H113" s="83"/>
      <c r="I113" s="89"/>
    </row>
    <row r="114" spans="3:9" s="36" customFormat="1" ht="16.5" customHeight="1"/>
    <row r="115" spans="3:9" s="36" customFormat="1" ht="16.5" customHeight="1"/>
    <row r="116" spans="3:9" s="36" customFormat="1" ht="16.5" customHeight="1"/>
    <row r="117" spans="3:9" s="36" customFormat="1" ht="16.5" customHeight="1">
      <c r="C117" s="77"/>
      <c r="D117" s="80"/>
      <c r="E117" s="84"/>
      <c r="F117" s="84"/>
      <c r="G117" s="82"/>
      <c r="H117" s="83"/>
      <c r="I117" s="89"/>
    </row>
    <row r="118" spans="3:9" s="36" customFormat="1" ht="21.95" customHeight="1"/>
    <row r="119" spans="3:9" s="36" customFormat="1" ht="35.1" customHeight="1">
      <c r="C119" s="85"/>
      <c r="D119" s="86"/>
      <c r="E119" s="86"/>
      <c r="F119" s="86"/>
      <c r="G119" s="86"/>
      <c r="H119" s="86"/>
      <c r="I119" s="86"/>
    </row>
    <row r="120" spans="3:9" s="36" customFormat="1" ht="16.5" customHeight="1">
      <c r="C120" s="85"/>
      <c r="D120" s="86"/>
      <c r="E120" s="86"/>
      <c r="F120" s="86"/>
      <c r="G120" s="86"/>
      <c r="H120" s="86"/>
      <c r="I120" s="86"/>
    </row>
    <row r="121" spans="3:9" s="34" customFormat="1" ht="24" customHeight="1">
      <c r="C121" s="87"/>
      <c r="D121" s="87"/>
      <c r="E121" s="87"/>
      <c r="F121" s="87"/>
      <c r="G121" s="87"/>
      <c r="H121" s="87"/>
      <c r="I121" s="87"/>
    </row>
    <row r="122" spans="3:9" s="34" customFormat="1" ht="24" customHeight="1">
      <c r="C122" s="87"/>
      <c r="D122" s="88"/>
      <c r="E122" s="88"/>
      <c r="F122" s="88"/>
      <c r="G122" s="88"/>
      <c r="H122" s="36"/>
      <c r="I122" s="36"/>
    </row>
    <row r="123" spans="3:9" s="34" customFormat="1" ht="24" customHeight="1">
      <c r="C123" s="36"/>
      <c r="D123" s="88"/>
      <c r="E123" s="88"/>
      <c r="F123" s="88"/>
      <c r="G123" s="88"/>
      <c r="H123" s="36"/>
      <c r="I123" s="36"/>
    </row>
    <row r="124" spans="3:9" s="34" customFormat="1" ht="24" customHeight="1">
      <c r="C124" s="36"/>
      <c r="D124" s="88"/>
      <c r="E124" s="88"/>
      <c r="F124" s="88"/>
      <c r="G124" s="88"/>
      <c r="H124" s="36"/>
      <c r="I124" s="36"/>
    </row>
    <row r="125" spans="3:9" s="34" customFormat="1" ht="24" customHeight="1">
      <c r="C125" s="36"/>
      <c r="D125" s="88"/>
      <c r="E125" s="88"/>
      <c r="F125" s="88"/>
      <c r="G125" s="88"/>
      <c r="H125" s="36"/>
      <c r="I125" s="36"/>
    </row>
    <row r="126" spans="3:9" s="34" customFormat="1" ht="24" customHeight="1">
      <c r="C126" s="36"/>
      <c r="D126" s="88"/>
      <c r="E126" s="88"/>
      <c r="F126" s="88"/>
      <c r="G126" s="88"/>
      <c r="H126" s="36"/>
      <c r="I126" s="36"/>
    </row>
    <row r="127" spans="3:9" ht="24" customHeight="1">
      <c r="C127" s="97"/>
      <c r="D127" s="97"/>
      <c r="E127" s="97"/>
      <c r="F127" s="97"/>
      <c r="G127" s="97"/>
      <c r="H127" s="97"/>
      <c r="I127" s="97"/>
    </row>
    <row r="128" spans="3:9" ht="24" customHeight="1">
      <c r="C128" s="97"/>
      <c r="D128" s="97"/>
      <c r="E128" s="97"/>
      <c r="F128" s="97"/>
      <c r="G128" s="97"/>
      <c r="H128" s="97"/>
      <c r="I128" s="97"/>
    </row>
    <row r="129" spans="3:9" ht="24" customHeight="1">
      <c r="C129" s="35"/>
      <c r="D129" s="90"/>
      <c r="E129" s="90"/>
      <c r="F129" s="90"/>
      <c r="G129" s="90"/>
      <c r="H129" s="35"/>
      <c r="I129" s="35"/>
    </row>
    <row r="130" spans="3:9" ht="24" customHeight="1">
      <c r="C130" s="35"/>
      <c r="D130" s="90"/>
      <c r="E130" s="90"/>
      <c r="F130" s="90"/>
      <c r="G130" s="90"/>
      <c r="H130" s="35"/>
      <c r="I130" s="35"/>
    </row>
    <row r="131" spans="3:9" ht="24" customHeight="1">
      <c r="C131" s="91"/>
      <c r="D131" s="90"/>
      <c r="E131" s="90"/>
      <c r="F131" s="90"/>
      <c r="G131" s="90"/>
      <c r="H131" s="35"/>
      <c r="I131" s="35"/>
    </row>
    <row r="132" spans="3:9" ht="24" customHeight="1">
      <c r="C132" s="98"/>
      <c r="D132" s="98"/>
      <c r="E132" s="98"/>
      <c r="F132" s="98"/>
      <c r="G132" s="98"/>
      <c r="H132" s="98"/>
      <c r="I132" s="98"/>
    </row>
    <row r="133" spans="3:9" ht="24" customHeight="1">
      <c r="C133" s="99"/>
      <c r="D133" s="99"/>
      <c r="E133" s="99"/>
      <c r="F133" s="99"/>
      <c r="G133" s="99"/>
      <c r="H133" s="99"/>
      <c r="I133" s="99"/>
    </row>
    <row r="134" spans="3:9" ht="24" customHeight="1">
      <c r="C134" s="100"/>
      <c r="D134" s="100"/>
      <c r="E134" s="100"/>
      <c r="F134" s="100"/>
      <c r="G134" s="100"/>
      <c r="H134" s="100"/>
      <c r="I134" s="100"/>
    </row>
    <row r="135" spans="3:9" ht="24" customHeight="1">
      <c r="C135" s="100"/>
      <c r="D135" s="100"/>
      <c r="E135" s="100"/>
      <c r="F135" s="100"/>
      <c r="G135" s="100"/>
      <c r="H135" s="100"/>
      <c r="I135" s="100"/>
    </row>
    <row r="136" spans="3:9" ht="24" customHeight="1">
      <c r="C136" s="100"/>
      <c r="D136" s="100"/>
      <c r="E136" s="100"/>
      <c r="F136" s="100"/>
      <c r="G136" s="100"/>
      <c r="H136" s="100"/>
      <c r="I136" s="100"/>
    </row>
    <row r="137" spans="3:9" ht="20.25">
      <c r="C137" s="100"/>
      <c r="D137" s="100"/>
      <c r="E137" s="100"/>
      <c r="F137" s="100"/>
      <c r="G137" s="100"/>
      <c r="H137" s="100"/>
      <c r="I137" s="100"/>
    </row>
    <row r="138" spans="3:9">
      <c r="C138" s="92"/>
      <c r="D138" s="92"/>
      <c r="E138" s="92"/>
      <c r="F138" s="92"/>
      <c r="G138" s="92"/>
      <c r="H138" s="92"/>
      <c r="I138" s="92"/>
    </row>
    <row r="139" spans="3:9">
      <c r="C139" s="92"/>
      <c r="D139" s="92"/>
      <c r="E139" s="92"/>
      <c r="F139" s="92"/>
      <c r="G139" s="92"/>
      <c r="H139" s="92"/>
      <c r="I139" s="92"/>
    </row>
    <row r="140" spans="3:9">
      <c r="C140" s="92"/>
      <c r="D140" s="92"/>
      <c r="E140" s="92"/>
      <c r="F140" s="92"/>
      <c r="G140" s="92"/>
      <c r="H140" s="92"/>
      <c r="I140" s="92"/>
    </row>
    <row r="141" spans="3:9">
      <c r="C141" s="92"/>
      <c r="D141" s="92"/>
      <c r="E141" s="92"/>
      <c r="F141" s="92"/>
      <c r="G141" s="92"/>
      <c r="H141" s="92"/>
      <c r="I141" s="92"/>
    </row>
    <row r="142" spans="3:9">
      <c r="C142" s="92"/>
      <c r="D142" s="92"/>
      <c r="E142" s="92"/>
      <c r="F142" s="92"/>
      <c r="G142" s="92"/>
      <c r="H142" s="92"/>
      <c r="I142" s="92"/>
    </row>
    <row r="143" spans="3:9">
      <c r="C143" s="92"/>
      <c r="D143" s="92"/>
      <c r="E143" s="92"/>
      <c r="F143" s="92"/>
      <c r="G143" s="92"/>
      <c r="H143" s="92"/>
      <c r="I143" s="92"/>
    </row>
    <row r="144" spans="3:9">
      <c r="C144" s="92"/>
      <c r="D144" s="92"/>
      <c r="E144" s="92"/>
      <c r="F144" s="92"/>
      <c r="G144" s="92"/>
      <c r="H144" s="92"/>
      <c r="I144" s="92"/>
    </row>
    <row r="145" spans="3:9">
      <c r="C145" s="92"/>
      <c r="D145" s="92"/>
      <c r="E145" s="92"/>
      <c r="F145" s="92"/>
      <c r="G145" s="92"/>
      <c r="H145" s="92"/>
      <c r="I145" s="92"/>
    </row>
    <row r="146" spans="3:9">
      <c r="C146" s="92"/>
      <c r="D146" s="92"/>
      <c r="E146" s="92"/>
      <c r="F146" s="92"/>
      <c r="G146" s="92"/>
      <c r="H146" s="92"/>
      <c r="I146" s="92"/>
    </row>
    <row r="147" spans="3:9">
      <c r="C147" s="92"/>
      <c r="D147" s="92"/>
      <c r="E147" s="92"/>
      <c r="F147" s="92"/>
      <c r="G147" s="92"/>
      <c r="H147" s="92"/>
      <c r="I147" s="92"/>
    </row>
    <row r="148" spans="3:9">
      <c r="C148" s="92"/>
      <c r="D148" s="92"/>
      <c r="E148" s="92"/>
      <c r="F148" s="92"/>
      <c r="G148" s="92"/>
      <c r="H148" s="92"/>
      <c r="I148" s="92"/>
    </row>
    <row r="149" spans="3:9">
      <c r="C149" s="92"/>
      <c r="D149" s="92"/>
      <c r="E149" s="92"/>
      <c r="F149" s="92"/>
      <c r="G149" s="92"/>
      <c r="H149" s="92"/>
      <c r="I149" s="92"/>
    </row>
    <row r="169" spans="3:3" ht="15">
      <c r="C169" s="93"/>
    </row>
  </sheetData>
  <mergeCells count="15">
    <mergeCell ref="C135:I135"/>
    <mergeCell ref="C136:I136"/>
    <mergeCell ref="C137:I137"/>
    <mergeCell ref="C11:C13"/>
    <mergeCell ref="C127:I127"/>
    <mergeCell ref="C128:I128"/>
    <mergeCell ref="C132:I132"/>
    <mergeCell ref="C133:I133"/>
    <mergeCell ref="C134:I134"/>
    <mergeCell ref="C8:I8"/>
    <mergeCell ref="C9:I9"/>
    <mergeCell ref="D111:F111"/>
    <mergeCell ref="H111:I111"/>
    <mergeCell ref="D112:F112"/>
    <mergeCell ref="H112:I112"/>
  </mergeCells>
  <pageMargins left="0.7" right="0.7" top="0.75" bottom="0.75" header="0.3" footer="0.3"/>
  <pageSetup scale="4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G130"/>
  <sheetViews>
    <sheetView topLeftCell="A72" workbookViewId="0">
      <selection activeCell="G88" sqref="G88"/>
    </sheetView>
  </sheetViews>
  <sheetFormatPr baseColWidth="10" defaultColWidth="11" defaultRowHeight="15"/>
  <cols>
    <col min="1" max="1" width="41.5703125" customWidth="1"/>
    <col min="2" max="2" width="12.5703125" customWidth="1"/>
    <col min="3" max="3" width="9.85546875" hidden="1" customWidth="1"/>
    <col min="4" max="4" width="10" hidden="1" customWidth="1"/>
    <col min="5" max="5" width="11.85546875" customWidth="1"/>
    <col min="6" max="6" width="11.85546875" hidden="1" customWidth="1"/>
    <col min="7" max="7" width="10.28515625" customWidth="1"/>
  </cols>
  <sheetData>
    <row r="5" spans="1:7" ht="18">
      <c r="A5" s="103" t="s">
        <v>237</v>
      </c>
      <c r="B5" s="104"/>
      <c r="C5" s="104"/>
      <c r="D5" s="104"/>
      <c r="E5" s="104"/>
      <c r="F5" s="104"/>
      <c r="G5" s="104"/>
    </row>
    <row r="6" spans="1:7" ht="18">
      <c r="A6" s="103" t="s">
        <v>238</v>
      </c>
      <c r="B6" s="103"/>
      <c r="C6" s="103"/>
      <c r="D6" s="103"/>
      <c r="E6" s="103"/>
      <c r="F6" s="103"/>
      <c r="G6" s="103"/>
    </row>
    <row r="7" spans="1:7" ht="18">
      <c r="A7" s="103" t="s">
        <v>239</v>
      </c>
      <c r="B7" s="103"/>
      <c r="C7" s="103"/>
      <c r="D7" s="103"/>
      <c r="E7" s="103"/>
      <c r="F7" s="103"/>
      <c r="G7" s="103"/>
    </row>
    <row r="11" spans="1:7">
      <c r="A11" s="1" t="s">
        <v>240</v>
      </c>
      <c r="B11" s="105" t="s">
        <v>241</v>
      </c>
      <c r="C11" s="105"/>
      <c r="D11" s="105"/>
      <c r="E11" s="105"/>
      <c r="F11" s="105"/>
      <c r="G11" s="105"/>
    </row>
    <row r="12" spans="1:7">
      <c r="A12" s="1" t="s">
        <v>242</v>
      </c>
      <c r="B12" s="106" t="s">
        <v>243</v>
      </c>
      <c r="C12" s="106"/>
      <c r="D12" s="106"/>
      <c r="E12" s="106"/>
      <c r="F12" s="106"/>
      <c r="G12" s="106"/>
    </row>
    <row r="13" spans="1:7">
      <c r="A13" s="1" t="s">
        <v>244</v>
      </c>
      <c r="B13" s="106" t="s">
        <v>245</v>
      </c>
      <c r="C13" s="106"/>
      <c r="D13" s="106"/>
      <c r="E13" s="106"/>
      <c r="F13" s="106"/>
      <c r="G13" s="106"/>
    </row>
    <row r="14" spans="1:7">
      <c r="A14" s="1"/>
      <c r="B14" s="106">
        <v>30</v>
      </c>
      <c r="C14" s="106"/>
      <c r="D14" s="106"/>
      <c r="E14" s="2" t="s">
        <v>246</v>
      </c>
      <c r="F14" s="3" t="s">
        <v>247</v>
      </c>
      <c r="G14" s="2" t="s">
        <v>248</v>
      </c>
    </row>
    <row r="16" spans="1:7">
      <c r="A16" s="4"/>
      <c r="B16" s="4"/>
      <c r="C16" s="4"/>
      <c r="D16" s="4"/>
      <c r="E16" s="4"/>
      <c r="F16" s="4"/>
      <c r="G16" s="4"/>
    </row>
    <row r="17" spans="1:7" ht="51">
      <c r="A17" s="5" t="s">
        <v>249</v>
      </c>
      <c r="B17" s="6" t="s">
        <v>250</v>
      </c>
      <c r="C17" s="5" t="s">
        <v>251</v>
      </c>
      <c r="D17" s="7" t="s">
        <v>252</v>
      </c>
      <c r="E17" s="6" t="s">
        <v>253</v>
      </c>
      <c r="F17" s="5" t="s">
        <v>254</v>
      </c>
      <c r="G17" s="6" t="s">
        <v>255</v>
      </c>
    </row>
    <row r="18" spans="1:7">
      <c r="A18" s="8" t="s">
        <v>11</v>
      </c>
      <c r="B18" s="9" t="s">
        <v>12</v>
      </c>
      <c r="C18" s="10">
        <v>6</v>
      </c>
      <c r="D18" s="11">
        <v>700</v>
      </c>
      <c r="E18" s="10">
        <v>664.33333333333303</v>
      </c>
      <c r="F18" s="12"/>
      <c r="G18" s="13">
        <f t="shared" ref="G18:G81" si="0">(D18+E18+F18)/3</f>
        <v>454.777777777778</v>
      </c>
    </row>
    <row r="19" spans="1:7">
      <c r="A19" s="8" t="s">
        <v>14</v>
      </c>
      <c r="B19" s="9" t="s">
        <v>15</v>
      </c>
      <c r="C19" s="10">
        <v>1000</v>
      </c>
      <c r="D19" s="11">
        <v>2000</v>
      </c>
      <c r="E19" s="10">
        <v>6590</v>
      </c>
      <c r="F19" s="12"/>
      <c r="G19" s="13">
        <f t="shared" si="0"/>
        <v>2863.3333333333298</v>
      </c>
    </row>
    <row r="20" spans="1:7">
      <c r="A20" s="8" t="s">
        <v>20</v>
      </c>
      <c r="B20" s="9" t="s">
        <v>15</v>
      </c>
      <c r="C20" s="10">
        <v>250</v>
      </c>
      <c r="D20" s="11">
        <v>400</v>
      </c>
      <c r="E20" s="10">
        <v>320</v>
      </c>
      <c r="F20" s="12"/>
      <c r="G20" s="13">
        <f t="shared" si="0"/>
        <v>240</v>
      </c>
    </row>
    <row r="21" spans="1:7">
      <c r="A21" s="8" t="s">
        <v>22</v>
      </c>
      <c r="B21" s="9" t="s">
        <v>23</v>
      </c>
      <c r="C21" s="10">
        <v>446</v>
      </c>
      <c r="D21" s="11">
        <v>300</v>
      </c>
      <c r="E21" s="10">
        <v>1764</v>
      </c>
      <c r="F21" s="12"/>
      <c r="G21" s="13">
        <f t="shared" si="0"/>
        <v>688</v>
      </c>
    </row>
    <row r="22" spans="1:7">
      <c r="A22" s="8" t="s">
        <v>17</v>
      </c>
      <c r="B22" s="9" t="s">
        <v>18</v>
      </c>
      <c r="C22" s="10"/>
      <c r="D22" s="11"/>
      <c r="E22" s="10">
        <v>253.333333333333</v>
      </c>
      <c r="F22" s="12"/>
      <c r="G22" s="13">
        <f t="shared" si="0"/>
        <v>84.4444444444444</v>
      </c>
    </row>
    <row r="23" spans="1:7">
      <c r="A23" s="8" t="s">
        <v>25</v>
      </c>
      <c r="B23" s="9" t="s">
        <v>23</v>
      </c>
      <c r="C23" s="10">
        <v>600</v>
      </c>
      <c r="D23" s="11">
        <v>2000</v>
      </c>
      <c r="E23" s="10">
        <v>3233.3333333333298</v>
      </c>
      <c r="F23" s="12"/>
      <c r="G23" s="13">
        <f t="shared" si="0"/>
        <v>1744.44444444444</v>
      </c>
    </row>
    <row r="24" spans="1:7">
      <c r="A24" s="8" t="s">
        <v>27</v>
      </c>
      <c r="B24" s="9" t="s">
        <v>28</v>
      </c>
      <c r="C24" s="10">
        <v>16800</v>
      </c>
      <c r="D24" s="11">
        <v>44000</v>
      </c>
      <c r="E24" s="14">
        <v>51600</v>
      </c>
      <c r="F24" s="12"/>
      <c r="G24" s="13">
        <f t="shared" si="0"/>
        <v>31866.666666666701</v>
      </c>
    </row>
    <row r="25" spans="1:7">
      <c r="A25" s="8" t="s">
        <v>32</v>
      </c>
      <c r="B25" s="9" t="s">
        <v>33</v>
      </c>
      <c r="C25" s="10">
        <v>122</v>
      </c>
      <c r="D25" s="11">
        <v>760</v>
      </c>
      <c r="E25" s="10">
        <v>486</v>
      </c>
      <c r="F25" s="12"/>
      <c r="G25" s="13">
        <f t="shared" si="0"/>
        <v>415.33333333333297</v>
      </c>
    </row>
    <row r="26" spans="1:7">
      <c r="A26" s="8" t="s">
        <v>36</v>
      </c>
      <c r="B26" s="9" t="s">
        <v>28</v>
      </c>
      <c r="C26" s="10">
        <v>70</v>
      </c>
      <c r="D26" s="11">
        <v>250</v>
      </c>
      <c r="E26" s="10">
        <v>590</v>
      </c>
      <c r="F26" s="12"/>
      <c r="G26" s="13">
        <f t="shared" si="0"/>
        <v>280</v>
      </c>
    </row>
    <row r="27" spans="1:7">
      <c r="A27" s="8" t="s">
        <v>38</v>
      </c>
      <c r="B27" s="9" t="s">
        <v>39</v>
      </c>
      <c r="C27" s="10">
        <v>0</v>
      </c>
      <c r="D27" s="11">
        <v>1400</v>
      </c>
      <c r="E27" s="10">
        <v>5358.3333333333303</v>
      </c>
      <c r="F27" s="12"/>
      <c r="G27" s="13">
        <f t="shared" si="0"/>
        <v>2252.7777777777801</v>
      </c>
    </row>
    <row r="28" spans="1:7">
      <c r="A28" s="8" t="s">
        <v>40</v>
      </c>
      <c r="B28" s="9" t="s">
        <v>30</v>
      </c>
      <c r="C28" s="10">
        <v>80</v>
      </c>
      <c r="D28" s="11">
        <v>0</v>
      </c>
      <c r="E28" s="10">
        <v>233.333333333333</v>
      </c>
      <c r="F28" s="12"/>
      <c r="G28" s="13">
        <f t="shared" si="0"/>
        <v>77.7777777777778</v>
      </c>
    </row>
    <row r="29" spans="1:7">
      <c r="A29" s="8" t="s">
        <v>42</v>
      </c>
      <c r="B29" s="9" t="s">
        <v>43</v>
      </c>
      <c r="C29" s="10">
        <v>100</v>
      </c>
      <c r="D29" s="11">
        <v>300</v>
      </c>
      <c r="E29" s="14">
        <v>700</v>
      </c>
      <c r="F29" s="12"/>
      <c r="G29" s="13">
        <f t="shared" si="0"/>
        <v>333.33333333333297</v>
      </c>
    </row>
    <row r="30" spans="1:7">
      <c r="A30" s="8" t="s">
        <v>45</v>
      </c>
      <c r="B30" s="9" t="s">
        <v>18</v>
      </c>
      <c r="C30" s="10">
        <v>60</v>
      </c>
      <c r="D30" s="11">
        <v>0</v>
      </c>
      <c r="E30" s="10">
        <v>172</v>
      </c>
      <c r="F30" s="12"/>
      <c r="G30" s="13">
        <f t="shared" si="0"/>
        <v>57.3333333333333</v>
      </c>
    </row>
    <row r="31" spans="1:7">
      <c r="A31" s="15" t="s">
        <v>256</v>
      </c>
      <c r="B31" s="9" t="s">
        <v>23</v>
      </c>
      <c r="C31" s="10">
        <v>136</v>
      </c>
      <c r="D31" s="11">
        <v>60</v>
      </c>
      <c r="E31" s="10">
        <v>13</v>
      </c>
      <c r="F31" s="12"/>
      <c r="G31" s="13">
        <f t="shared" si="0"/>
        <v>24.3333333333333</v>
      </c>
    </row>
    <row r="32" spans="1:7">
      <c r="A32" s="8" t="s">
        <v>47</v>
      </c>
      <c r="B32" s="9" t="s">
        <v>15</v>
      </c>
      <c r="C32" s="10">
        <v>100</v>
      </c>
      <c r="D32" s="11">
        <v>200</v>
      </c>
      <c r="E32" s="10">
        <v>700</v>
      </c>
      <c r="F32" s="12"/>
      <c r="G32" s="13">
        <f t="shared" si="0"/>
        <v>300</v>
      </c>
    </row>
    <row r="33" spans="1:7">
      <c r="A33" s="8" t="s">
        <v>49</v>
      </c>
      <c r="B33" s="9" t="s">
        <v>15</v>
      </c>
      <c r="C33" s="10">
        <v>100</v>
      </c>
      <c r="D33" s="11">
        <v>600</v>
      </c>
      <c r="E33" s="10">
        <v>446.66666666666703</v>
      </c>
      <c r="F33" s="12"/>
      <c r="G33" s="13">
        <f t="shared" si="0"/>
        <v>348.88888888888903</v>
      </c>
    </row>
    <row r="34" spans="1:7">
      <c r="A34" s="8" t="s">
        <v>257</v>
      </c>
      <c r="B34" s="9" t="s">
        <v>15</v>
      </c>
      <c r="C34" s="10">
        <v>0</v>
      </c>
      <c r="D34" s="11">
        <v>100</v>
      </c>
      <c r="E34" s="10">
        <v>466.66666666666703</v>
      </c>
      <c r="F34" s="12"/>
      <c r="G34" s="13">
        <f t="shared" si="0"/>
        <v>188.888888888889</v>
      </c>
    </row>
    <row r="35" spans="1:7">
      <c r="A35" s="8" t="s">
        <v>51</v>
      </c>
      <c r="B35" s="9" t="s">
        <v>52</v>
      </c>
      <c r="C35" s="10">
        <v>470</v>
      </c>
      <c r="D35" s="11">
        <v>200</v>
      </c>
      <c r="E35" s="10">
        <v>2221.6666666666702</v>
      </c>
      <c r="F35" s="12"/>
      <c r="G35" s="13">
        <f t="shared" si="0"/>
        <v>807.22222222222194</v>
      </c>
    </row>
    <row r="36" spans="1:7">
      <c r="A36" s="8" t="s">
        <v>54</v>
      </c>
      <c r="B36" s="9" t="s">
        <v>23</v>
      </c>
      <c r="C36" s="10">
        <v>0</v>
      </c>
      <c r="D36" s="11">
        <v>4685</v>
      </c>
      <c r="E36" s="14">
        <v>4350</v>
      </c>
      <c r="F36" s="12"/>
      <c r="G36" s="13">
        <f t="shared" si="0"/>
        <v>3011.6666666666702</v>
      </c>
    </row>
    <row r="37" spans="1:7">
      <c r="A37" s="8" t="s">
        <v>258</v>
      </c>
      <c r="B37" s="9" t="s">
        <v>30</v>
      </c>
      <c r="C37" s="10">
        <v>0</v>
      </c>
      <c r="D37" s="11">
        <v>360</v>
      </c>
      <c r="E37" s="10">
        <v>850</v>
      </c>
      <c r="F37" s="12"/>
      <c r="G37" s="13">
        <f t="shared" si="0"/>
        <v>403.33333333333297</v>
      </c>
    </row>
    <row r="38" spans="1:7">
      <c r="A38" s="8" t="s">
        <v>58</v>
      </c>
      <c r="B38" s="9" t="s">
        <v>15</v>
      </c>
      <c r="C38" s="10">
        <v>100</v>
      </c>
      <c r="D38" s="11">
        <v>200</v>
      </c>
      <c r="E38" s="10">
        <v>592.66666666666697</v>
      </c>
      <c r="F38" s="12"/>
      <c r="G38" s="13">
        <f t="shared" si="0"/>
        <v>264.222222222222</v>
      </c>
    </row>
    <row r="39" spans="1:7">
      <c r="A39" s="8" t="s">
        <v>59</v>
      </c>
      <c r="B39" s="9" t="s">
        <v>15</v>
      </c>
      <c r="C39" s="10">
        <v>0</v>
      </c>
      <c r="D39" s="11">
        <v>400</v>
      </c>
      <c r="E39" s="14">
        <v>900</v>
      </c>
      <c r="F39" s="12"/>
      <c r="G39" s="13">
        <f t="shared" si="0"/>
        <v>433.33333333333297</v>
      </c>
    </row>
    <row r="40" spans="1:7">
      <c r="A40" s="8" t="s">
        <v>61</v>
      </c>
      <c r="B40" s="9" t="s">
        <v>62</v>
      </c>
      <c r="C40" s="10">
        <v>210</v>
      </c>
      <c r="D40" s="11">
        <v>0</v>
      </c>
      <c r="E40" s="10">
        <v>333.33333333333297</v>
      </c>
      <c r="F40" s="12"/>
      <c r="G40" s="13">
        <f t="shared" si="0"/>
        <v>111.111111111111</v>
      </c>
    </row>
    <row r="41" spans="1:7">
      <c r="A41" s="8" t="s">
        <v>63</v>
      </c>
      <c r="B41" s="9" t="s">
        <v>64</v>
      </c>
      <c r="C41" s="10">
        <v>390</v>
      </c>
      <c r="D41" s="11">
        <v>400</v>
      </c>
      <c r="E41" s="10">
        <v>546.66666666666697</v>
      </c>
      <c r="F41" s="12"/>
      <c r="G41" s="13">
        <f t="shared" si="0"/>
        <v>315.555555555556</v>
      </c>
    </row>
    <row r="42" spans="1:7">
      <c r="A42" s="8" t="s">
        <v>66</v>
      </c>
      <c r="B42" s="9" t="s">
        <v>64</v>
      </c>
      <c r="C42" s="10">
        <v>900</v>
      </c>
      <c r="D42" s="11">
        <v>600</v>
      </c>
      <c r="E42" s="10">
        <v>735.33333333333303</v>
      </c>
      <c r="F42" s="12"/>
      <c r="G42" s="13">
        <f t="shared" si="0"/>
        <v>445.11111111111097</v>
      </c>
    </row>
    <row r="43" spans="1:7">
      <c r="A43" s="8" t="s">
        <v>68</v>
      </c>
      <c r="B43" s="9" t="s">
        <v>62</v>
      </c>
      <c r="C43" s="10">
        <v>140</v>
      </c>
      <c r="D43" s="11">
        <v>0</v>
      </c>
      <c r="E43" s="10">
        <v>337.66666666666703</v>
      </c>
      <c r="F43" s="12"/>
      <c r="G43" s="13">
        <f t="shared" si="0"/>
        <v>112.555555555556</v>
      </c>
    </row>
    <row r="44" spans="1:7">
      <c r="A44" s="8" t="s">
        <v>70</v>
      </c>
      <c r="B44" s="9" t="s">
        <v>64</v>
      </c>
      <c r="C44" s="10">
        <v>0</v>
      </c>
      <c r="D44" s="11">
        <v>8200</v>
      </c>
      <c r="E44" s="14">
        <v>3021.6666666666702</v>
      </c>
      <c r="F44" s="12"/>
      <c r="G44" s="13">
        <f t="shared" si="0"/>
        <v>3740.5555555555602</v>
      </c>
    </row>
    <row r="45" spans="1:7">
      <c r="A45" s="8" t="s">
        <v>72</v>
      </c>
      <c r="B45" s="9" t="s">
        <v>73</v>
      </c>
      <c r="C45" s="10">
        <v>970</v>
      </c>
      <c r="D45" s="11">
        <v>600</v>
      </c>
      <c r="E45" s="14">
        <v>4280</v>
      </c>
      <c r="F45" s="12"/>
      <c r="G45" s="13">
        <f t="shared" si="0"/>
        <v>1626.6666666666699</v>
      </c>
    </row>
    <row r="46" spans="1:7">
      <c r="A46" s="8" t="s">
        <v>74</v>
      </c>
      <c r="B46" s="9" t="s">
        <v>75</v>
      </c>
      <c r="C46" s="10">
        <v>320</v>
      </c>
      <c r="D46" s="11">
        <v>0</v>
      </c>
      <c r="E46" s="10">
        <v>530</v>
      </c>
      <c r="F46" s="12"/>
      <c r="G46" s="13">
        <f t="shared" si="0"/>
        <v>176.666666666667</v>
      </c>
    </row>
    <row r="47" spans="1:7">
      <c r="A47" s="8" t="s">
        <v>77</v>
      </c>
      <c r="B47" s="9" t="s">
        <v>30</v>
      </c>
      <c r="C47" s="10">
        <v>0</v>
      </c>
      <c r="D47" s="11">
        <v>1000</v>
      </c>
      <c r="E47" s="10">
        <v>76.6666666666667</v>
      </c>
      <c r="F47" s="12"/>
      <c r="G47" s="13">
        <f t="shared" si="0"/>
        <v>358.88888888888903</v>
      </c>
    </row>
    <row r="48" spans="1:7">
      <c r="A48" s="8" t="s">
        <v>79</v>
      </c>
      <c r="B48" s="9" t="s">
        <v>80</v>
      </c>
      <c r="C48" s="10">
        <v>950</v>
      </c>
      <c r="D48" s="11">
        <v>1300</v>
      </c>
      <c r="E48" s="10">
        <v>1230</v>
      </c>
      <c r="F48" s="12"/>
      <c r="G48" s="13">
        <f t="shared" si="0"/>
        <v>843.33333333333303</v>
      </c>
    </row>
    <row r="49" spans="1:7">
      <c r="A49" s="8" t="s">
        <v>82</v>
      </c>
      <c r="B49" s="9" t="s">
        <v>83</v>
      </c>
      <c r="C49" s="10">
        <v>1275</v>
      </c>
      <c r="D49" s="11">
        <v>2300</v>
      </c>
      <c r="E49" s="14">
        <v>2083.3333333333298</v>
      </c>
      <c r="F49" s="12"/>
      <c r="G49" s="13">
        <f t="shared" si="0"/>
        <v>1461.1111111111099</v>
      </c>
    </row>
    <row r="50" spans="1:7">
      <c r="A50" s="8" t="s">
        <v>85</v>
      </c>
      <c r="B50" s="9" t="s">
        <v>75</v>
      </c>
      <c r="C50" s="10">
        <v>100</v>
      </c>
      <c r="D50" s="11">
        <v>2500</v>
      </c>
      <c r="E50" s="14">
        <v>2675</v>
      </c>
      <c r="F50" s="12"/>
      <c r="G50" s="13">
        <f t="shared" si="0"/>
        <v>1725</v>
      </c>
    </row>
    <row r="51" spans="1:7">
      <c r="A51" s="16" t="s">
        <v>87</v>
      </c>
      <c r="B51" s="17" t="s">
        <v>88</v>
      </c>
      <c r="C51" s="10">
        <v>450</v>
      </c>
      <c r="D51" s="11">
        <v>500</v>
      </c>
      <c r="E51" s="14">
        <v>1740</v>
      </c>
      <c r="F51" s="12"/>
      <c r="G51" s="13">
        <f t="shared" si="0"/>
        <v>746.66666666666697</v>
      </c>
    </row>
    <row r="52" spans="1:7">
      <c r="A52" s="16" t="s">
        <v>90</v>
      </c>
      <c r="B52" s="17" t="s">
        <v>91</v>
      </c>
      <c r="C52" s="10">
        <v>1100</v>
      </c>
      <c r="D52" s="11">
        <v>1400</v>
      </c>
      <c r="E52" s="14">
        <v>5041.6666666666697</v>
      </c>
      <c r="F52" s="12"/>
      <c r="G52" s="13">
        <f t="shared" si="0"/>
        <v>2147.2222222222199</v>
      </c>
    </row>
    <row r="53" spans="1:7">
      <c r="A53" s="16" t="s">
        <v>93</v>
      </c>
      <c r="B53" s="17" t="s">
        <v>30</v>
      </c>
      <c r="C53" s="10">
        <v>800</v>
      </c>
      <c r="D53" s="11">
        <v>3200</v>
      </c>
      <c r="E53" s="14">
        <v>1550</v>
      </c>
      <c r="F53" s="12"/>
      <c r="G53" s="13">
        <f t="shared" si="0"/>
        <v>1583.3333333333301</v>
      </c>
    </row>
    <row r="54" spans="1:7">
      <c r="A54" s="16" t="s">
        <v>95</v>
      </c>
      <c r="B54" s="17" t="s">
        <v>96</v>
      </c>
      <c r="C54" s="10">
        <v>400</v>
      </c>
      <c r="D54" s="11">
        <v>0</v>
      </c>
      <c r="E54" s="10">
        <v>766.66666666666697</v>
      </c>
      <c r="F54" s="12"/>
      <c r="G54" s="13">
        <f t="shared" si="0"/>
        <v>255.555555555556</v>
      </c>
    </row>
    <row r="55" spans="1:7">
      <c r="A55" s="16" t="s">
        <v>259</v>
      </c>
      <c r="B55" s="17" t="s">
        <v>96</v>
      </c>
      <c r="C55" s="10">
        <v>400</v>
      </c>
      <c r="D55" s="11">
        <v>1000</v>
      </c>
      <c r="E55" s="10">
        <v>933.33333333333303</v>
      </c>
      <c r="F55" s="12"/>
      <c r="G55" s="13">
        <f t="shared" si="0"/>
        <v>644.444444444444</v>
      </c>
    </row>
    <row r="56" spans="1:7">
      <c r="A56" s="16" t="s">
        <v>101</v>
      </c>
      <c r="B56" s="17" t="s">
        <v>30</v>
      </c>
      <c r="C56" s="10">
        <v>55</v>
      </c>
      <c r="D56" s="11">
        <v>610</v>
      </c>
      <c r="E56" s="10">
        <v>328.33333333333297</v>
      </c>
      <c r="F56" s="12"/>
      <c r="G56" s="13">
        <f t="shared" si="0"/>
        <v>312.777777777778</v>
      </c>
    </row>
    <row r="57" spans="1:7">
      <c r="A57" s="16" t="s">
        <v>104</v>
      </c>
      <c r="B57" s="17" t="s">
        <v>15</v>
      </c>
      <c r="C57" s="10">
        <v>100</v>
      </c>
      <c r="D57" s="11">
        <v>600</v>
      </c>
      <c r="E57" s="10">
        <v>366.66666666666703</v>
      </c>
      <c r="F57" s="12"/>
      <c r="G57" s="13">
        <f t="shared" si="0"/>
        <v>322.222222222222</v>
      </c>
    </row>
    <row r="58" spans="1:7">
      <c r="A58" s="16" t="s">
        <v>260</v>
      </c>
      <c r="B58" s="17" t="s">
        <v>15</v>
      </c>
      <c r="C58" s="10">
        <v>0</v>
      </c>
      <c r="D58" s="11">
        <v>400</v>
      </c>
      <c r="E58" s="10">
        <v>88.3333333333333</v>
      </c>
      <c r="F58" s="12"/>
      <c r="G58" s="13">
        <f t="shared" si="0"/>
        <v>162.777777777778</v>
      </c>
    </row>
    <row r="59" spans="1:7">
      <c r="A59" s="16" t="s">
        <v>106</v>
      </c>
      <c r="B59" s="17" t="s">
        <v>107</v>
      </c>
      <c r="C59" s="10">
        <v>40</v>
      </c>
      <c r="D59" s="11">
        <v>200</v>
      </c>
      <c r="E59" s="10">
        <v>361.66666666666703</v>
      </c>
      <c r="F59" s="12"/>
      <c r="G59" s="13">
        <f t="shared" si="0"/>
        <v>187.222222222222</v>
      </c>
    </row>
    <row r="60" spans="1:7">
      <c r="A60" s="16" t="s">
        <v>109</v>
      </c>
      <c r="B60" s="17" t="s">
        <v>110</v>
      </c>
      <c r="C60" s="10">
        <v>513</v>
      </c>
      <c r="D60" s="11">
        <v>0</v>
      </c>
      <c r="E60" s="14">
        <v>1091.6666666666699</v>
      </c>
      <c r="F60" s="12"/>
      <c r="G60" s="13">
        <f t="shared" si="0"/>
        <v>363.88888888888903</v>
      </c>
    </row>
    <row r="61" spans="1:7">
      <c r="A61" s="16" t="s">
        <v>261</v>
      </c>
      <c r="B61" s="17" t="s">
        <v>15</v>
      </c>
      <c r="C61" s="10">
        <v>100</v>
      </c>
      <c r="D61" s="11">
        <v>0</v>
      </c>
      <c r="E61" s="10">
        <v>378.33333333333297</v>
      </c>
      <c r="F61" s="12"/>
      <c r="G61" s="13">
        <f t="shared" si="0"/>
        <v>126.111111111111</v>
      </c>
    </row>
    <row r="62" spans="1:7">
      <c r="A62" s="16" t="s">
        <v>114</v>
      </c>
      <c r="B62" s="17" t="s">
        <v>80</v>
      </c>
      <c r="C62" s="10">
        <v>500</v>
      </c>
      <c r="D62" s="11">
        <v>0</v>
      </c>
      <c r="E62" s="14">
        <v>1255.6666666666699</v>
      </c>
      <c r="F62" s="12"/>
      <c r="G62" s="13">
        <f t="shared" si="0"/>
        <v>418.555555555556</v>
      </c>
    </row>
    <row r="63" spans="1:7">
      <c r="A63" s="16" t="s">
        <v>116</v>
      </c>
      <c r="B63" s="17" t="s">
        <v>75</v>
      </c>
      <c r="C63" s="10">
        <v>1420</v>
      </c>
      <c r="D63" s="11">
        <v>1000</v>
      </c>
      <c r="E63" s="10">
        <v>1004.66666666667</v>
      </c>
      <c r="F63" s="12"/>
      <c r="G63" s="13">
        <f t="shared" si="0"/>
        <v>668.22222222222194</v>
      </c>
    </row>
    <row r="64" spans="1:7">
      <c r="A64" s="16" t="s">
        <v>118</v>
      </c>
      <c r="B64" s="17" t="s">
        <v>96</v>
      </c>
      <c r="C64" s="10">
        <v>0</v>
      </c>
      <c r="D64" s="11">
        <v>1097</v>
      </c>
      <c r="E64" s="14">
        <v>1200</v>
      </c>
      <c r="F64" s="12"/>
      <c r="G64" s="13">
        <f t="shared" si="0"/>
        <v>765.66666666666697</v>
      </c>
    </row>
    <row r="65" spans="1:7">
      <c r="A65" s="16" t="s">
        <v>121</v>
      </c>
      <c r="B65" s="17" t="s">
        <v>122</v>
      </c>
      <c r="C65" s="10">
        <v>0</v>
      </c>
      <c r="D65" s="11">
        <v>4000</v>
      </c>
      <c r="E65" s="10">
        <v>1692</v>
      </c>
      <c r="F65" s="12"/>
      <c r="G65" s="13">
        <f t="shared" si="0"/>
        <v>1897.3333333333301</v>
      </c>
    </row>
    <row r="66" spans="1:7">
      <c r="A66" s="16" t="s">
        <v>262</v>
      </c>
      <c r="B66" s="17" t="s">
        <v>28</v>
      </c>
      <c r="C66" s="10">
        <v>150</v>
      </c>
      <c r="D66" s="11">
        <v>400</v>
      </c>
      <c r="E66" s="10">
        <v>814.66666666666697</v>
      </c>
      <c r="F66" s="12"/>
      <c r="G66" s="13">
        <f t="shared" si="0"/>
        <v>404.88888888888903</v>
      </c>
    </row>
    <row r="67" spans="1:7">
      <c r="A67" s="16" t="s">
        <v>263</v>
      </c>
      <c r="B67" s="17" t="s">
        <v>30</v>
      </c>
      <c r="C67" s="10">
        <v>80</v>
      </c>
      <c r="D67" s="11">
        <v>0</v>
      </c>
      <c r="E67" s="10">
        <v>786.66666666666697</v>
      </c>
      <c r="F67" s="12"/>
      <c r="G67" s="13">
        <f t="shared" si="0"/>
        <v>262.222222222222</v>
      </c>
    </row>
    <row r="68" spans="1:7">
      <c r="A68" s="18" t="s">
        <v>124</v>
      </c>
      <c r="B68" s="17" t="s">
        <v>75</v>
      </c>
      <c r="C68" s="10">
        <v>2180</v>
      </c>
      <c r="D68" s="11">
        <v>0</v>
      </c>
      <c r="E68" s="14">
        <v>1580</v>
      </c>
      <c r="F68" s="12"/>
      <c r="G68" s="13">
        <f t="shared" si="0"/>
        <v>526.66666666666697</v>
      </c>
    </row>
    <row r="69" spans="1:7">
      <c r="A69" s="16" t="s">
        <v>126</v>
      </c>
      <c r="B69" s="17" t="s">
        <v>75</v>
      </c>
      <c r="C69" s="10">
        <v>100</v>
      </c>
      <c r="D69" s="11">
        <v>2900</v>
      </c>
      <c r="E69" s="14">
        <v>2276.6666666666702</v>
      </c>
      <c r="F69" s="12"/>
      <c r="G69" s="13">
        <f t="shared" si="0"/>
        <v>1725.55555555556</v>
      </c>
    </row>
    <row r="70" spans="1:7">
      <c r="A70" s="19" t="s">
        <v>128</v>
      </c>
      <c r="B70" s="10" t="s">
        <v>129</v>
      </c>
      <c r="C70" s="10">
        <v>275</v>
      </c>
      <c r="D70" s="11">
        <v>300</v>
      </c>
      <c r="E70" s="14">
        <v>2790</v>
      </c>
      <c r="F70" s="12"/>
      <c r="G70" s="13">
        <f t="shared" si="0"/>
        <v>1030</v>
      </c>
    </row>
    <row r="71" spans="1:7">
      <c r="A71" s="20" t="s">
        <v>264</v>
      </c>
      <c r="B71" s="10" t="s">
        <v>30</v>
      </c>
      <c r="C71" s="10">
        <v>290</v>
      </c>
      <c r="D71" s="11">
        <v>0</v>
      </c>
      <c r="E71" s="10">
        <v>1133.3333333333301</v>
      </c>
      <c r="F71" s="12"/>
      <c r="G71" s="13">
        <f t="shared" si="0"/>
        <v>377.777777777778</v>
      </c>
    </row>
    <row r="72" spans="1:7">
      <c r="A72" s="21" t="s">
        <v>131</v>
      </c>
      <c r="B72" s="10" t="s">
        <v>64</v>
      </c>
      <c r="C72" s="10">
        <v>573</v>
      </c>
      <c r="D72" s="11">
        <v>100</v>
      </c>
      <c r="E72" s="14">
        <v>1650</v>
      </c>
      <c r="F72" s="12"/>
      <c r="G72" s="13">
        <f t="shared" si="0"/>
        <v>583.33333333333303</v>
      </c>
    </row>
    <row r="73" spans="1:7">
      <c r="A73" s="20" t="s">
        <v>133</v>
      </c>
      <c r="B73" s="10" t="s">
        <v>64</v>
      </c>
      <c r="C73" s="10">
        <v>2850</v>
      </c>
      <c r="D73" s="11">
        <v>0</v>
      </c>
      <c r="E73" s="14">
        <v>2173.3333333333298</v>
      </c>
      <c r="F73" s="12"/>
      <c r="G73" s="13">
        <f t="shared" si="0"/>
        <v>724.444444444444</v>
      </c>
    </row>
    <row r="74" spans="1:7">
      <c r="A74" s="20" t="s">
        <v>135</v>
      </c>
      <c r="B74" s="10" t="s">
        <v>30</v>
      </c>
      <c r="C74" s="10">
        <v>277</v>
      </c>
      <c r="D74" s="11">
        <v>0</v>
      </c>
      <c r="E74" s="10">
        <v>621.66666666666697</v>
      </c>
      <c r="F74" s="12"/>
      <c r="G74" s="13">
        <f t="shared" si="0"/>
        <v>207.222222222222</v>
      </c>
    </row>
    <row r="75" spans="1:7">
      <c r="A75" s="20" t="s">
        <v>137</v>
      </c>
      <c r="B75" s="10" t="s">
        <v>18</v>
      </c>
      <c r="C75" s="10">
        <v>120</v>
      </c>
      <c r="D75" s="11">
        <v>860</v>
      </c>
      <c r="E75" s="14">
        <v>3147.3333333333298</v>
      </c>
      <c r="F75" s="12"/>
      <c r="G75" s="13">
        <f t="shared" si="0"/>
        <v>1335.7777777777801</v>
      </c>
    </row>
    <row r="76" spans="1:7">
      <c r="A76" s="20" t="s">
        <v>265</v>
      </c>
      <c r="B76" s="10" t="s">
        <v>266</v>
      </c>
      <c r="C76" s="10">
        <v>11</v>
      </c>
      <c r="D76" s="11">
        <v>0</v>
      </c>
      <c r="E76" s="10">
        <v>92</v>
      </c>
      <c r="F76" s="12"/>
      <c r="G76" s="13">
        <f t="shared" si="0"/>
        <v>30.6666666666667</v>
      </c>
    </row>
    <row r="77" spans="1:7">
      <c r="A77" s="21" t="s">
        <v>139</v>
      </c>
      <c r="B77" s="10" t="s">
        <v>18</v>
      </c>
      <c r="C77" s="10">
        <v>0</v>
      </c>
      <c r="D77" s="11">
        <v>2100</v>
      </c>
      <c r="E77" s="10">
        <v>478.66666666666703</v>
      </c>
      <c r="F77" s="12"/>
      <c r="G77" s="13">
        <f t="shared" si="0"/>
        <v>859.555555555556</v>
      </c>
    </row>
    <row r="78" spans="1:7">
      <c r="A78" s="20" t="s">
        <v>267</v>
      </c>
      <c r="B78" s="10" t="s">
        <v>96</v>
      </c>
      <c r="C78" s="10">
        <v>1800</v>
      </c>
      <c r="D78" s="11">
        <v>0</v>
      </c>
      <c r="E78" s="10">
        <v>1606.6666666666699</v>
      </c>
      <c r="F78" s="12"/>
      <c r="G78" s="13">
        <f t="shared" si="0"/>
        <v>535.555555555556</v>
      </c>
    </row>
    <row r="79" spans="1:7">
      <c r="A79" s="20" t="s">
        <v>145</v>
      </c>
      <c r="B79" s="10" t="s">
        <v>146</v>
      </c>
      <c r="C79" s="10">
        <v>72</v>
      </c>
      <c r="D79" s="11">
        <v>0</v>
      </c>
      <c r="E79" s="10">
        <v>157</v>
      </c>
      <c r="F79" s="12"/>
      <c r="G79" s="13">
        <f t="shared" si="0"/>
        <v>52.3333333333333</v>
      </c>
    </row>
    <row r="80" spans="1:7">
      <c r="A80" s="20" t="s">
        <v>148</v>
      </c>
      <c r="B80" s="10" t="s">
        <v>149</v>
      </c>
      <c r="C80" s="10">
        <v>100</v>
      </c>
      <c r="D80" s="11">
        <v>200</v>
      </c>
      <c r="E80" s="10">
        <v>414</v>
      </c>
      <c r="F80" s="12"/>
      <c r="G80" s="13">
        <f t="shared" si="0"/>
        <v>204.666666666667</v>
      </c>
    </row>
    <row r="81" spans="1:7">
      <c r="A81" s="20" t="s">
        <v>151</v>
      </c>
      <c r="B81" s="10" t="s">
        <v>152</v>
      </c>
      <c r="C81" s="10">
        <v>50</v>
      </c>
      <c r="D81" s="11">
        <v>0</v>
      </c>
      <c r="E81" s="10">
        <v>208.666666666667</v>
      </c>
      <c r="F81" s="12"/>
      <c r="G81" s="13">
        <f t="shared" si="0"/>
        <v>69.5555555555556</v>
      </c>
    </row>
    <row r="82" spans="1:7">
      <c r="A82" s="20" t="s">
        <v>153</v>
      </c>
      <c r="B82" s="10" t="s">
        <v>18</v>
      </c>
      <c r="C82" s="10">
        <v>90</v>
      </c>
      <c r="D82" s="11">
        <v>100</v>
      </c>
      <c r="E82" s="10">
        <v>135.666666666667</v>
      </c>
      <c r="F82" s="12"/>
      <c r="G82" s="13">
        <f t="shared" ref="G82:G119" si="1">(D82+E82+F82)/3</f>
        <v>78.5555555555556</v>
      </c>
    </row>
    <row r="83" spans="1:7">
      <c r="A83" s="20" t="s">
        <v>155</v>
      </c>
      <c r="B83" s="10" t="s">
        <v>156</v>
      </c>
      <c r="C83" s="10">
        <v>107</v>
      </c>
      <c r="D83" s="11">
        <v>0</v>
      </c>
      <c r="E83" s="10">
        <v>318</v>
      </c>
      <c r="F83" s="12"/>
      <c r="G83" s="13">
        <f t="shared" si="1"/>
        <v>106</v>
      </c>
    </row>
    <row r="84" spans="1:7">
      <c r="A84" s="20" t="s">
        <v>158</v>
      </c>
      <c r="B84" s="10" t="s">
        <v>159</v>
      </c>
      <c r="C84" s="10">
        <v>200</v>
      </c>
      <c r="D84" s="11">
        <v>2300</v>
      </c>
      <c r="E84" s="10">
        <v>290.66666666666703</v>
      </c>
      <c r="F84" s="12"/>
      <c r="G84" s="13">
        <f t="shared" si="1"/>
        <v>863.555555555556</v>
      </c>
    </row>
    <row r="85" spans="1:7">
      <c r="A85" s="20" t="s">
        <v>162</v>
      </c>
      <c r="B85" s="10" t="s">
        <v>18</v>
      </c>
      <c r="C85" s="10">
        <v>60</v>
      </c>
      <c r="D85" s="11">
        <v>0</v>
      </c>
      <c r="E85" s="14">
        <v>1510.6666666666699</v>
      </c>
      <c r="F85" s="12"/>
      <c r="G85" s="13">
        <f t="shared" si="1"/>
        <v>503.555555555556</v>
      </c>
    </row>
    <row r="86" spans="1:7">
      <c r="A86" s="20" t="s">
        <v>161</v>
      </c>
      <c r="B86" s="10" t="s">
        <v>33</v>
      </c>
      <c r="C86" s="10">
        <v>25</v>
      </c>
      <c r="D86" s="11">
        <v>0</v>
      </c>
      <c r="E86" s="10">
        <v>351.66666666666703</v>
      </c>
      <c r="F86" s="12"/>
      <c r="G86" s="13">
        <f t="shared" si="1"/>
        <v>117.222222222222</v>
      </c>
    </row>
    <row r="87" spans="1:7">
      <c r="A87" s="20" t="s">
        <v>163</v>
      </c>
      <c r="B87" s="10" t="s">
        <v>18</v>
      </c>
      <c r="C87" s="10">
        <v>0</v>
      </c>
      <c r="D87" s="11">
        <v>0</v>
      </c>
      <c r="E87" s="10">
        <v>549.33333333333303</v>
      </c>
      <c r="F87" s="12"/>
      <c r="G87" s="13">
        <f t="shared" si="1"/>
        <v>183.111111111111</v>
      </c>
    </row>
    <row r="88" spans="1:7">
      <c r="A88" s="20" t="s">
        <v>165</v>
      </c>
      <c r="B88" s="10" t="s">
        <v>166</v>
      </c>
      <c r="C88" s="10">
        <v>879</v>
      </c>
      <c r="D88" s="11">
        <v>600</v>
      </c>
      <c r="E88" s="10">
        <v>779.33333333333303</v>
      </c>
      <c r="F88" s="12"/>
      <c r="G88" s="13">
        <f t="shared" si="1"/>
        <v>459.777777777778</v>
      </c>
    </row>
    <row r="89" spans="1:7">
      <c r="A89" s="20" t="s">
        <v>168</v>
      </c>
      <c r="B89" s="10" t="s">
        <v>169</v>
      </c>
      <c r="C89" s="10">
        <v>1600</v>
      </c>
      <c r="D89" s="11">
        <v>3000</v>
      </c>
      <c r="E89" s="10">
        <v>486.66666666666703</v>
      </c>
      <c r="F89" s="12"/>
      <c r="G89" s="13">
        <f t="shared" si="1"/>
        <v>1162.2222222222199</v>
      </c>
    </row>
    <row r="90" spans="1:7">
      <c r="A90" s="20" t="s">
        <v>171</v>
      </c>
      <c r="B90" s="10" t="s">
        <v>18</v>
      </c>
      <c r="C90" s="10">
        <v>0</v>
      </c>
      <c r="D90" s="11">
        <v>50</v>
      </c>
      <c r="E90" s="10">
        <v>382.66666666666703</v>
      </c>
      <c r="F90" s="12"/>
      <c r="G90" s="13">
        <f t="shared" si="1"/>
        <v>144.222222222222</v>
      </c>
    </row>
    <row r="91" spans="1:7">
      <c r="A91" s="20" t="s">
        <v>173</v>
      </c>
      <c r="B91" s="10" t="s">
        <v>174</v>
      </c>
      <c r="C91" s="10">
        <v>335</v>
      </c>
      <c r="D91" s="11">
        <v>100</v>
      </c>
      <c r="E91" s="10">
        <v>791.66666666666697</v>
      </c>
      <c r="F91" s="12"/>
      <c r="G91" s="13">
        <f t="shared" si="1"/>
        <v>297.222222222222</v>
      </c>
    </row>
    <row r="92" spans="1:7">
      <c r="A92" s="22" t="s">
        <v>178</v>
      </c>
      <c r="B92" s="23" t="s">
        <v>96</v>
      </c>
      <c r="C92" s="10">
        <v>1070</v>
      </c>
      <c r="D92" s="11">
        <v>1300</v>
      </c>
      <c r="E92" s="14">
        <v>1353.3333333333301</v>
      </c>
      <c r="F92" s="12"/>
      <c r="G92" s="13">
        <f t="shared" si="1"/>
        <v>884.444444444444</v>
      </c>
    </row>
    <row r="93" spans="1:7">
      <c r="A93" s="20" t="s">
        <v>179</v>
      </c>
      <c r="B93" s="10" t="s">
        <v>180</v>
      </c>
      <c r="C93" s="10">
        <v>0</v>
      </c>
      <c r="D93" s="11">
        <v>100</v>
      </c>
      <c r="E93" s="10">
        <v>78.6666666666667</v>
      </c>
      <c r="F93" s="12"/>
      <c r="G93" s="13">
        <f t="shared" si="1"/>
        <v>59.5555555555556</v>
      </c>
    </row>
    <row r="94" spans="1:7">
      <c r="A94" s="20" t="s">
        <v>175</v>
      </c>
      <c r="B94" s="10" t="s">
        <v>15</v>
      </c>
      <c r="C94" s="10">
        <v>300</v>
      </c>
      <c r="D94" s="11">
        <v>200</v>
      </c>
      <c r="E94" s="10">
        <v>233.333333333333</v>
      </c>
      <c r="F94" s="12"/>
      <c r="G94" s="13">
        <f t="shared" si="1"/>
        <v>144.444444444444</v>
      </c>
    </row>
    <row r="95" spans="1:7">
      <c r="A95" s="20" t="s">
        <v>176</v>
      </c>
      <c r="B95" s="10" t="s">
        <v>15</v>
      </c>
      <c r="C95" s="10">
        <v>0</v>
      </c>
      <c r="D95" s="11">
        <v>400</v>
      </c>
      <c r="E95" s="10">
        <v>45</v>
      </c>
      <c r="F95" s="12"/>
      <c r="G95" s="13">
        <f t="shared" si="1"/>
        <v>148.333333333333</v>
      </c>
    </row>
    <row r="96" spans="1:7">
      <c r="A96" s="20" t="s">
        <v>182</v>
      </c>
      <c r="B96" s="10" t="s">
        <v>183</v>
      </c>
      <c r="C96" s="10">
        <v>1650</v>
      </c>
      <c r="D96" s="11">
        <v>3000</v>
      </c>
      <c r="E96" s="14">
        <v>3216.6666666666702</v>
      </c>
      <c r="F96" s="12"/>
      <c r="G96" s="13">
        <f t="shared" si="1"/>
        <v>2072.2222222222199</v>
      </c>
    </row>
    <row r="97" spans="1:7">
      <c r="A97" s="20" t="s">
        <v>185</v>
      </c>
      <c r="B97" s="10" t="s">
        <v>18</v>
      </c>
      <c r="C97" s="10">
        <v>1200</v>
      </c>
      <c r="D97" s="11">
        <v>1420</v>
      </c>
      <c r="E97" s="14">
        <v>700</v>
      </c>
      <c r="F97" s="12"/>
      <c r="G97" s="13">
        <f t="shared" si="1"/>
        <v>706.66666666666697</v>
      </c>
    </row>
    <row r="98" spans="1:7">
      <c r="A98" s="24" t="s">
        <v>268</v>
      </c>
      <c r="B98" s="25" t="s">
        <v>64</v>
      </c>
      <c r="C98" s="10"/>
      <c r="D98" s="11"/>
      <c r="E98" s="14">
        <v>2466.6666666666702</v>
      </c>
      <c r="F98" s="12"/>
      <c r="G98" s="13">
        <f t="shared" si="1"/>
        <v>822.22222222222194</v>
      </c>
    </row>
    <row r="99" spans="1:7">
      <c r="A99" s="24" t="s">
        <v>269</v>
      </c>
      <c r="B99" s="25" t="s">
        <v>270</v>
      </c>
      <c r="C99" s="10"/>
      <c r="D99" s="11"/>
      <c r="E99" s="14">
        <v>816.66666666666697</v>
      </c>
      <c r="F99" s="12"/>
      <c r="G99" s="13">
        <f t="shared" si="1"/>
        <v>272.222222222222</v>
      </c>
    </row>
    <row r="100" spans="1:7">
      <c r="A100" s="24" t="s">
        <v>186</v>
      </c>
      <c r="B100" s="25" t="s">
        <v>183</v>
      </c>
      <c r="C100" s="10"/>
      <c r="D100" s="11"/>
      <c r="E100" s="14">
        <v>305.33333333333297</v>
      </c>
      <c r="F100" s="12"/>
      <c r="G100" s="13">
        <f t="shared" si="1"/>
        <v>101.777777777778</v>
      </c>
    </row>
    <row r="101" spans="1:7">
      <c r="A101" s="24" t="s">
        <v>187</v>
      </c>
      <c r="B101" s="25" t="s">
        <v>188</v>
      </c>
      <c r="C101" s="10"/>
      <c r="D101" s="11"/>
      <c r="E101" s="14">
        <v>213.666666666667</v>
      </c>
      <c r="F101" s="12"/>
      <c r="G101" s="13">
        <f t="shared" si="1"/>
        <v>71.2222222222222</v>
      </c>
    </row>
    <row r="102" spans="1:7">
      <c r="A102" s="20" t="s">
        <v>190</v>
      </c>
      <c r="B102" s="10" t="s">
        <v>191</v>
      </c>
      <c r="C102" s="10">
        <v>0</v>
      </c>
      <c r="D102" s="11">
        <v>20</v>
      </c>
      <c r="E102" s="10">
        <v>443.33333333333297</v>
      </c>
      <c r="F102" s="12"/>
      <c r="G102" s="13">
        <f t="shared" si="1"/>
        <v>154.444444444444</v>
      </c>
    </row>
    <row r="103" spans="1:7">
      <c r="A103" s="20" t="s">
        <v>194</v>
      </c>
      <c r="B103" s="10" t="s">
        <v>195</v>
      </c>
      <c r="C103" s="10">
        <v>503</v>
      </c>
      <c r="D103" s="11">
        <v>600</v>
      </c>
      <c r="E103" s="10">
        <v>1050</v>
      </c>
      <c r="F103" s="12"/>
      <c r="G103" s="13">
        <f t="shared" si="1"/>
        <v>550</v>
      </c>
    </row>
    <row r="104" spans="1:7">
      <c r="A104" s="20" t="s">
        <v>192</v>
      </c>
      <c r="B104" s="10" t="s">
        <v>75</v>
      </c>
      <c r="C104" s="10">
        <v>200</v>
      </c>
      <c r="D104" s="11">
        <v>0</v>
      </c>
      <c r="E104" s="10">
        <v>341.66666666666703</v>
      </c>
      <c r="F104" s="12"/>
      <c r="G104" s="13">
        <f t="shared" si="1"/>
        <v>113.888888888889</v>
      </c>
    </row>
    <row r="105" spans="1:7">
      <c r="A105" s="20" t="s">
        <v>197</v>
      </c>
      <c r="B105" s="10" t="s">
        <v>30</v>
      </c>
      <c r="C105" s="10">
        <v>170</v>
      </c>
      <c r="D105" s="11">
        <v>0</v>
      </c>
      <c r="E105" s="10">
        <v>100</v>
      </c>
      <c r="F105" s="12"/>
      <c r="G105" s="13">
        <f t="shared" si="1"/>
        <v>33.3333333333333</v>
      </c>
    </row>
    <row r="106" spans="1:7">
      <c r="A106" s="20" t="s">
        <v>199</v>
      </c>
      <c r="B106" s="10" t="s">
        <v>30</v>
      </c>
      <c r="C106" s="10">
        <v>0</v>
      </c>
      <c r="D106" s="11">
        <v>265</v>
      </c>
      <c r="E106" s="10">
        <v>74</v>
      </c>
      <c r="F106" s="12"/>
      <c r="G106" s="13">
        <f t="shared" si="1"/>
        <v>113</v>
      </c>
    </row>
    <row r="107" spans="1:7">
      <c r="A107" s="20" t="s">
        <v>201</v>
      </c>
      <c r="B107" s="10" t="s">
        <v>202</v>
      </c>
      <c r="C107" s="10">
        <v>276</v>
      </c>
      <c r="D107" s="11">
        <v>0</v>
      </c>
      <c r="E107" s="10">
        <v>84</v>
      </c>
      <c r="F107" s="12"/>
      <c r="G107" s="13">
        <f t="shared" si="1"/>
        <v>28</v>
      </c>
    </row>
    <row r="108" spans="1:7">
      <c r="A108" s="20" t="s">
        <v>204</v>
      </c>
      <c r="B108" s="10" t="s">
        <v>30</v>
      </c>
      <c r="C108" s="10">
        <v>0</v>
      </c>
      <c r="D108" s="11">
        <v>0</v>
      </c>
      <c r="E108" s="10">
        <v>137.333333333333</v>
      </c>
      <c r="F108" s="12"/>
      <c r="G108" s="13">
        <f t="shared" si="1"/>
        <v>45.7777777777778</v>
      </c>
    </row>
    <row r="109" spans="1:7">
      <c r="A109" s="20" t="s">
        <v>207</v>
      </c>
      <c r="B109" s="10" t="s">
        <v>208</v>
      </c>
      <c r="C109" s="10">
        <v>58</v>
      </c>
      <c r="D109" s="11">
        <v>32</v>
      </c>
      <c r="E109" s="10">
        <v>108</v>
      </c>
      <c r="F109" s="12"/>
      <c r="G109" s="13">
        <f t="shared" si="1"/>
        <v>46.6666666666667</v>
      </c>
    </row>
    <row r="110" spans="1:7">
      <c r="A110" s="20" t="s">
        <v>209</v>
      </c>
      <c r="B110" s="10" t="s">
        <v>183</v>
      </c>
      <c r="C110" s="10">
        <v>10</v>
      </c>
      <c r="D110" s="11">
        <v>0</v>
      </c>
      <c r="E110" s="10">
        <v>188.666666666667</v>
      </c>
      <c r="F110" s="12"/>
      <c r="G110" s="13">
        <f t="shared" si="1"/>
        <v>62.8888888888889</v>
      </c>
    </row>
    <row r="111" spans="1:7">
      <c r="A111" s="20" t="s">
        <v>271</v>
      </c>
      <c r="B111" s="10" t="s">
        <v>217</v>
      </c>
      <c r="C111" s="10">
        <v>488</v>
      </c>
      <c r="D111" s="11">
        <v>0</v>
      </c>
      <c r="E111" s="10">
        <v>315.33333333333297</v>
      </c>
      <c r="F111" s="12"/>
      <c r="G111" s="13">
        <f t="shared" si="1"/>
        <v>105.111111111111</v>
      </c>
    </row>
    <row r="112" spans="1:7">
      <c r="A112" s="20" t="s">
        <v>212</v>
      </c>
      <c r="B112" s="10" t="s">
        <v>191</v>
      </c>
      <c r="C112" s="10">
        <v>10</v>
      </c>
      <c r="D112" s="11">
        <v>200</v>
      </c>
      <c r="E112" s="10">
        <v>76</v>
      </c>
      <c r="F112" s="12"/>
      <c r="G112" s="13">
        <f t="shared" si="1"/>
        <v>92</v>
      </c>
    </row>
    <row r="113" spans="1:7">
      <c r="A113" s="20" t="s">
        <v>212</v>
      </c>
      <c r="B113" s="10" t="s">
        <v>272</v>
      </c>
      <c r="C113" s="10">
        <v>73</v>
      </c>
      <c r="D113" s="11">
        <v>0</v>
      </c>
      <c r="E113" s="10">
        <v>173.333333333333</v>
      </c>
      <c r="F113" s="12"/>
      <c r="G113" s="13">
        <f t="shared" si="1"/>
        <v>57.7777777777778</v>
      </c>
    </row>
    <row r="114" spans="1:7">
      <c r="A114" s="20" t="s">
        <v>211</v>
      </c>
      <c r="B114" s="10" t="s">
        <v>129</v>
      </c>
      <c r="C114" s="10">
        <v>0</v>
      </c>
      <c r="D114" s="11">
        <v>1300</v>
      </c>
      <c r="E114" s="10">
        <v>641.66666666666697</v>
      </c>
      <c r="F114" s="12"/>
      <c r="G114" s="13">
        <f t="shared" si="1"/>
        <v>647.22222222222194</v>
      </c>
    </row>
    <row r="115" spans="1:7">
      <c r="A115" s="20" t="s">
        <v>214</v>
      </c>
      <c r="B115" s="10" t="s">
        <v>188</v>
      </c>
      <c r="C115" s="10">
        <v>6</v>
      </c>
      <c r="D115" s="11">
        <v>20</v>
      </c>
      <c r="E115" s="10">
        <v>18.3333333333333</v>
      </c>
      <c r="F115" s="12"/>
      <c r="G115" s="13">
        <f t="shared" si="1"/>
        <v>12.7777777777778</v>
      </c>
    </row>
    <row r="116" spans="1:7">
      <c r="A116" s="21" t="s">
        <v>220</v>
      </c>
      <c r="B116" s="10" t="s">
        <v>18</v>
      </c>
      <c r="C116" s="10">
        <v>60</v>
      </c>
      <c r="D116" s="11">
        <v>470</v>
      </c>
      <c r="E116" s="10">
        <v>638</v>
      </c>
      <c r="F116" s="12"/>
      <c r="G116" s="13">
        <f t="shared" si="1"/>
        <v>369.33333333333297</v>
      </c>
    </row>
    <row r="117" spans="1:7">
      <c r="A117" s="26" t="s">
        <v>222</v>
      </c>
      <c r="B117" s="27" t="s">
        <v>223</v>
      </c>
      <c r="C117" s="10">
        <v>9</v>
      </c>
      <c r="D117" s="11">
        <v>100</v>
      </c>
      <c r="E117" s="10">
        <v>101.333333333333</v>
      </c>
      <c r="F117" s="12"/>
      <c r="G117" s="13">
        <f t="shared" si="1"/>
        <v>67.1111111111111</v>
      </c>
    </row>
    <row r="118" spans="1:7">
      <c r="A118" s="26" t="s">
        <v>273</v>
      </c>
      <c r="B118" s="27" t="s">
        <v>183</v>
      </c>
      <c r="C118" s="10">
        <v>550</v>
      </c>
      <c r="D118" s="11">
        <v>1250</v>
      </c>
      <c r="E118" s="10">
        <v>1356.6666666666699</v>
      </c>
      <c r="F118" s="12"/>
      <c r="G118" s="13">
        <f t="shared" si="1"/>
        <v>868.88888888888903</v>
      </c>
    </row>
    <row r="119" spans="1:7">
      <c r="A119" s="26" t="s">
        <v>227</v>
      </c>
      <c r="B119" s="27" t="s">
        <v>18</v>
      </c>
      <c r="C119" s="10">
        <v>0</v>
      </c>
      <c r="D119" s="11">
        <v>0</v>
      </c>
      <c r="E119" s="10">
        <v>408.66666666666703</v>
      </c>
      <c r="F119" s="12"/>
      <c r="G119" s="13">
        <f t="shared" si="1"/>
        <v>136.222222222222</v>
      </c>
    </row>
    <row r="120" spans="1:7">
      <c r="A120" s="20"/>
      <c r="B120" s="10"/>
      <c r="C120" s="10"/>
      <c r="D120" s="10"/>
      <c r="E120" s="10"/>
      <c r="F120" s="10"/>
      <c r="G120" s="28"/>
    </row>
    <row r="121" spans="1:7" ht="57" customHeight="1">
      <c r="A121" s="29"/>
      <c r="B121" s="29"/>
      <c r="C121" s="29"/>
      <c r="D121" s="30"/>
      <c r="E121" s="31"/>
      <c r="F121" s="30"/>
      <c r="G121" s="30"/>
    </row>
    <row r="122" spans="1:7">
      <c r="A122" s="32" t="s">
        <v>274</v>
      </c>
      <c r="B122" s="107" t="s">
        <v>275</v>
      </c>
      <c r="C122" s="107"/>
      <c r="D122" s="107"/>
      <c r="E122" s="29"/>
      <c r="F122" s="107" t="s">
        <v>233</v>
      </c>
      <c r="G122" s="107"/>
    </row>
    <row r="123" spans="1:7">
      <c r="A123" s="32" t="s">
        <v>276</v>
      </c>
      <c r="B123" s="108" t="s">
        <v>234</v>
      </c>
      <c r="C123" s="108"/>
      <c r="D123" s="108"/>
      <c r="E123" s="31"/>
      <c r="F123" s="108" t="s">
        <v>236</v>
      </c>
      <c r="G123" s="108"/>
    </row>
    <row r="124" spans="1:7">
      <c r="A124" s="33"/>
      <c r="B124" s="33"/>
      <c r="C124" s="33"/>
      <c r="D124" s="33"/>
      <c r="E124" s="33"/>
      <c r="F124" s="33"/>
      <c r="G124" s="33"/>
    </row>
    <row r="125" spans="1:7">
      <c r="A125" s="33"/>
      <c r="B125" s="33"/>
      <c r="C125" s="33"/>
      <c r="D125" s="33"/>
      <c r="E125" s="33"/>
      <c r="F125" s="33"/>
      <c r="G125" s="33"/>
    </row>
    <row r="126" spans="1:7">
      <c r="A126" s="33"/>
      <c r="B126" s="33"/>
      <c r="C126" s="33"/>
      <c r="D126" s="33"/>
      <c r="E126" s="33"/>
      <c r="F126" s="33"/>
      <c r="G126" s="33"/>
    </row>
    <row r="127" spans="1:7">
      <c r="A127" s="33"/>
      <c r="B127" s="33"/>
      <c r="C127" s="33"/>
      <c r="D127" s="33"/>
      <c r="E127" s="33"/>
      <c r="F127" s="33"/>
      <c r="G127" s="33"/>
    </row>
    <row r="128" spans="1:7">
      <c r="A128" s="33"/>
      <c r="B128" s="33"/>
      <c r="C128" s="33"/>
      <c r="D128" s="33"/>
      <c r="E128" s="33"/>
      <c r="F128" s="33"/>
      <c r="G128" s="33"/>
    </row>
    <row r="129" spans="1:7">
      <c r="A129" s="33"/>
      <c r="B129" s="33"/>
      <c r="C129" s="33"/>
      <c r="D129" s="33"/>
      <c r="E129" s="33"/>
      <c r="F129" s="33"/>
      <c r="G129" s="33"/>
    </row>
    <row r="130" spans="1:7">
      <c r="A130" s="33"/>
      <c r="B130" s="33"/>
      <c r="C130" s="33"/>
      <c r="D130" s="33"/>
      <c r="E130" s="33"/>
      <c r="F130" s="33"/>
      <c r="G130" s="33"/>
    </row>
  </sheetData>
  <mergeCells count="11">
    <mergeCell ref="B13:G13"/>
    <mergeCell ref="B14:D14"/>
    <mergeCell ref="B122:D122"/>
    <mergeCell ref="F122:G122"/>
    <mergeCell ref="B123:D123"/>
    <mergeCell ref="F123:G123"/>
    <mergeCell ref="A5:G5"/>
    <mergeCell ref="A6:G6"/>
    <mergeCell ref="A7:G7"/>
    <mergeCell ref="B11:G11"/>
    <mergeCell ref="B12:G12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Brush" shapeId="2049" r:id="rId3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49" r:id="rId3"/>
      </mc:Fallback>
    </mc:AlternateContent>
    <mc:AlternateContent xmlns:mc="http://schemas.openxmlformats.org/markup-compatibility/2006">
      <mc:Choice Requires="x14">
        <oleObject progId="PBrush" shapeId="2050" r:id="rId5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0" r:id="rId5"/>
      </mc:Fallback>
    </mc:AlternateContent>
    <mc:AlternateContent xmlns:mc="http://schemas.openxmlformats.org/markup-compatibility/2006">
      <mc:Choice Requires="x14">
        <oleObject progId="PBrush" shapeId="2051" r:id="rId6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1" r:id="rId6"/>
      </mc:Fallback>
    </mc:AlternateContent>
    <mc:AlternateContent xmlns:mc="http://schemas.openxmlformats.org/markup-compatibility/2006">
      <mc:Choice Requires="x14">
        <oleObject progId="PBrush" shapeId="2052" r:id="rId7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2" r:id="rId7"/>
      </mc:Fallback>
    </mc:AlternateContent>
    <mc:AlternateContent xmlns:mc="http://schemas.openxmlformats.org/markup-compatibility/2006">
      <mc:Choice Requires="x14">
        <oleObject progId="PBrush" shapeId="2053" r:id="rId8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3" r:id="rId8"/>
      </mc:Fallback>
    </mc:AlternateContent>
    <mc:AlternateContent xmlns:mc="http://schemas.openxmlformats.org/markup-compatibility/2006">
      <mc:Choice Requires="x14">
        <oleObject progId="PBrush" shapeId="2054" r:id="rId9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4" r:id="rId9"/>
      </mc:Fallback>
    </mc:AlternateContent>
    <mc:AlternateContent xmlns:mc="http://schemas.openxmlformats.org/markup-compatibility/2006">
      <mc:Choice Requires="x14">
        <oleObject progId="PBrush" shapeId="2055" r:id="rId10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5" r:id="rId10"/>
      </mc:Fallback>
    </mc:AlternateContent>
    <mc:AlternateContent xmlns:mc="http://schemas.openxmlformats.org/markup-compatibility/2006">
      <mc:Choice Requires="x14">
        <oleObject progId="PBrush" shapeId="2056" r:id="rId11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6" r:id="rId11"/>
      </mc:Fallback>
    </mc:AlternateContent>
    <mc:AlternateContent xmlns:mc="http://schemas.openxmlformats.org/markup-compatibility/2006">
      <mc:Choice Requires="x14">
        <oleObject progId="PBrush" shapeId="2057" r:id="rId12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7" r:id="rId12"/>
      </mc:Fallback>
    </mc:AlternateContent>
    <mc:AlternateContent xmlns:mc="http://schemas.openxmlformats.org/markup-compatibility/2006">
      <mc:Choice Requires="x14">
        <oleObject progId="PBrush" shapeId="2058" r:id="rId13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8" r:id="rId13"/>
      </mc:Fallback>
    </mc:AlternateContent>
    <mc:AlternateContent xmlns:mc="http://schemas.openxmlformats.org/markup-compatibility/2006">
      <mc:Choice Requires="x14">
        <oleObject progId="PBrush" shapeId="2059" r:id="rId14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59" r:id="rId14"/>
      </mc:Fallback>
    </mc:AlternateContent>
    <mc:AlternateContent xmlns:mc="http://schemas.openxmlformats.org/markup-compatibility/2006">
      <mc:Choice Requires="x14">
        <oleObject progId="PBrush" shapeId="2060" r:id="rId15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0" r:id="rId15"/>
      </mc:Fallback>
    </mc:AlternateContent>
    <mc:AlternateContent xmlns:mc="http://schemas.openxmlformats.org/markup-compatibility/2006">
      <mc:Choice Requires="x14">
        <oleObject progId="PBrush" shapeId="2061" r:id="rId16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1" r:id="rId16"/>
      </mc:Fallback>
    </mc:AlternateContent>
    <mc:AlternateContent xmlns:mc="http://schemas.openxmlformats.org/markup-compatibility/2006">
      <mc:Choice Requires="x14">
        <oleObject progId="PBrush" shapeId="2062" r:id="rId17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2" r:id="rId17"/>
      </mc:Fallback>
    </mc:AlternateContent>
    <mc:AlternateContent xmlns:mc="http://schemas.openxmlformats.org/markup-compatibility/2006">
      <mc:Choice Requires="x14">
        <oleObject progId="PBrush" shapeId="2063" r:id="rId18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3" r:id="rId18"/>
      </mc:Fallback>
    </mc:AlternateContent>
    <mc:AlternateContent xmlns:mc="http://schemas.openxmlformats.org/markup-compatibility/2006">
      <mc:Choice Requires="x14">
        <oleObject progId="PBrush" shapeId="2064" r:id="rId19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4" r:id="rId19"/>
      </mc:Fallback>
    </mc:AlternateContent>
    <mc:AlternateContent xmlns:mc="http://schemas.openxmlformats.org/markup-compatibility/2006">
      <mc:Choice Requires="x14">
        <oleObject progId="PBrush" shapeId="2065" r:id="rId20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5" r:id="rId20"/>
      </mc:Fallback>
    </mc:AlternateContent>
    <mc:AlternateContent xmlns:mc="http://schemas.openxmlformats.org/markup-compatibility/2006">
      <mc:Choice Requires="x14">
        <oleObject progId="PBrush" shapeId="2066" r:id="rId21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6" r:id="rId21"/>
      </mc:Fallback>
    </mc:AlternateContent>
    <mc:AlternateContent xmlns:mc="http://schemas.openxmlformats.org/markup-compatibility/2006">
      <mc:Choice Requires="x14">
        <oleObject progId="PBrush" shapeId="2067" r:id="rId22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7" r:id="rId22"/>
      </mc:Fallback>
    </mc:AlternateContent>
    <mc:AlternateContent xmlns:mc="http://schemas.openxmlformats.org/markup-compatibility/2006">
      <mc:Choice Requires="x14">
        <oleObject progId="PBrush" shapeId="2068" r:id="rId23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8" r:id="rId23"/>
      </mc:Fallback>
    </mc:AlternateContent>
    <mc:AlternateContent xmlns:mc="http://schemas.openxmlformats.org/markup-compatibility/2006">
      <mc:Choice Requires="x14">
        <oleObject progId="PBrush" shapeId="2069" r:id="rId24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69" r:id="rId24"/>
      </mc:Fallback>
    </mc:AlternateContent>
    <mc:AlternateContent xmlns:mc="http://schemas.openxmlformats.org/markup-compatibility/2006">
      <mc:Choice Requires="x14">
        <oleObject progId="PBrush" shapeId="2070" r:id="rId25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0" r:id="rId25"/>
      </mc:Fallback>
    </mc:AlternateContent>
    <mc:AlternateContent xmlns:mc="http://schemas.openxmlformats.org/markup-compatibility/2006">
      <mc:Choice Requires="x14">
        <oleObject progId="PBrush" shapeId="2071" r:id="rId26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1" r:id="rId26"/>
      </mc:Fallback>
    </mc:AlternateContent>
    <mc:AlternateContent xmlns:mc="http://schemas.openxmlformats.org/markup-compatibility/2006">
      <mc:Choice Requires="x14">
        <oleObject progId="PBrush" shapeId="2072" r:id="rId27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2" r:id="rId27"/>
      </mc:Fallback>
    </mc:AlternateContent>
    <mc:AlternateContent xmlns:mc="http://schemas.openxmlformats.org/markup-compatibility/2006">
      <mc:Choice Requires="x14">
        <oleObject progId="PBrush" shapeId="2073" r:id="rId28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3" r:id="rId28"/>
      </mc:Fallback>
    </mc:AlternateContent>
    <mc:AlternateContent xmlns:mc="http://schemas.openxmlformats.org/markup-compatibility/2006">
      <mc:Choice Requires="x14">
        <oleObject progId="PBrush" shapeId="2074" r:id="rId29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4" r:id="rId29"/>
      </mc:Fallback>
    </mc:AlternateContent>
    <mc:AlternateContent xmlns:mc="http://schemas.openxmlformats.org/markup-compatibility/2006">
      <mc:Choice Requires="x14">
        <oleObject progId="PBrush" shapeId="2075" r:id="rId30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5" r:id="rId30"/>
      </mc:Fallback>
    </mc:AlternateContent>
    <mc:AlternateContent xmlns:mc="http://schemas.openxmlformats.org/markup-compatibility/2006">
      <mc:Choice Requires="x14">
        <oleObject progId="PBrush" shapeId="2076" r:id="rId31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6" r:id="rId31"/>
      </mc:Fallback>
    </mc:AlternateContent>
    <mc:AlternateContent xmlns:mc="http://schemas.openxmlformats.org/markup-compatibility/2006">
      <mc:Choice Requires="x14">
        <oleObject progId="PBrush" shapeId="2077" r:id="rId32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7" r:id="rId32"/>
      </mc:Fallback>
    </mc:AlternateContent>
    <mc:AlternateContent xmlns:mc="http://schemas.openxmlformats.org/markup-compatibility/2006">
      <mc:Choice Requires="x14">
        <oleObject progId="PBrush" shapeId="2078" r:id="rId33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8" r:id="rId33"/>
      </mc:Fallback>
    </mc:AlternateContent>
    <mc:AlternateContent xmlns:mc="http://schemas.openxmlformats.org/markup-compatibility/2006">
      <mc:Choice Requires="x14">
        <oleObject progId="PBrush" shapeId="2079" r:id="rId34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79" r:id="rId34"/>
      </mc:Fallback>
    </mc:AlternateContent>
    <mc:AlternateContent xmlns:mc="http://schemas.openxmlformats.org/markup-compatibility/2006">
      <mc:Choice Requires="x14">
        <oleObject progId="PBrush" shapeId="2080" r:id="rId35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0" r:id="rId35"/>
      </mc:Fallback>
    </mc:AlternateContent>
    <mc:AlternateContent xmlns:mc="http://schemas.openxmlformats.org/markup-compatibility/2006">
      <mc:Choice Requires="x14">
        <oleObject progId="PBrush" shapeId="2081" r:id="rId36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1" r:id="rId36"/>
      </mc:Fallback>
    </mc:AlternateContent>
    <mc:AlternateContent xmlns:mc="http://schemas.openxmlformats.org/markup-compatibility/2006">
      <mc:Choice Requires="x14">
        <oleObject progId="PBrush" shapeId="2082" r:id="rId37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2" r:id="rId37"/>
      </mc:Fallback>
    </mc:AlternateContent>
    <mc:AlternateContent xmlns:mc="http://schemas.openxmlformats.org/markup-compatibility/2006">
      <mc:Choice Requires="x14">
        <oleObject progId="PBrush" shapeId="2083" r:id="rId38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3" r:id="rId38"/>
      </mc:Fallback>
    </mc:AlternateContent>
    <mc:AlternateContent xmlns:mc="http://schemas.openxmlformats.org/markup-compatibility/2006">
      <mc:Choice Requires="x14">
        <oleObject progId="PBrush" shapeId="2084" r:id="rId39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4" r:id="rId39"/>
      </mc:Fallback>
    </mc:AlternateContent>
    <mc:AlternateContent xmlns:mc="http://schemas.openxmlformats.org/markup-compatibility/2006">
      <mc:Choice Requires="x14">
        <oleObject progId="PBrush" shapeId="2085" r:id="rId40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5" r:id="rId40"/>
      </mc:Fallback>
    </mc:AlternateContent>
    <mc:AlternateContent xmlns:mc="http://schemas.openxmlformats.org/markup-compatibility/2006">
      <mc:Choice Requires="x14">
        <oleObject progId="PBrush" shapeId="2086" r:id="rId41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6" r:id="rId41"/>
      </mc:Fallback>
    </mc:AlternateContent>
    <mc:AlternateContent xmlns:mc="http://schemas.openxmlformats.org/markup-compatibility/2006">
      <mc:Choice Requires="x14">
        <oleObject progId="PBrush" shapeId="2087" r:id="rId42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7" r:id="rId42"/>
      </mc:Fallback>
    </mc:AlternateContent>
    <mc:AlternateContent xmlns:mc="http://schemas.openxmlformats.org/markup-compatibility/2006">
      <mc:Choice Requires="x14">
        <oleObject progId="PBrush" shapeId="2088" r:id="rId43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8" r:id="rId43"/>
      </mc:Fallback>
    </mc:AlternateContent>
    <mc:AlternateContent xmlns:mc="http://schemas.openxmlformats.org/markup-compatibility/2006">
      <mc:Choice Requires="x14">
        <oleObject progId="PBrush" shapeId="2089" r:id="rId44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89" r:id="rId44"/>
      </mc:Fallback>
    </mc:AlternateContent>
    <mc:AlternateContent xmlns:mc="http://schemas.openxmlformats.org/markup-compatibility/2006">
      <mc:Choice Requires="x14">
        <oleObject progId="PBrush" shapeId="2090" r:id="rId45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0" r:id="rId45"/>
      </mc:Fallback>
    </mc:AlternateContent>
    <mc:AlternateContent xmlns:mc="http://schemas.openxmlformats.org/markup-compatibility/2006">
      <mc:Choice Requires="x14">
        <oleObject progId="PBrush" shapeId="2091" r:id="rId46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1" r:id="rId46"/>
      </mc:Fallback>
    </mc:AlternateContent>
    <mc:AlternateContent xmlns:mc="http://schemas.openxmlformats.org/markup-compatibility/2006">
      <mc:Choice Requires="x14">
        <oleObject progId="PBrush" shapeId="2092" r:id="rId47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2" r:id="rId47"/>
      </mc:Fallback>
    </mc:AlternateContent>
    <mc:AlternateContent xmlns:mc="http://schemas.openxmlformats.org/markup-compatibility/2006">
      <mc:Choice Requires="x14">
        <oleObject progId="PBrush" shapeId="2093" r:id="rId48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3" r:id="rId48"/>
      </mc:Fallback>
    </mc:AlternateContent>
    <mc:AlternateContent xmlns:mc="http://schemas.openxmlformats.org/markup-compatibility/2006">
      <mc:Choice Requires="x14">
        <oleObject progId="PBrush" shapeId="2094" r:id="rId49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4" r:id="rId49"/>
      </mc:Fallback>
    </mc:AlternateContent>
    <mc:AlternateContent xmlns:mc="http://schemas.openxmlformats.org/markup-compatibility/2006">
      <mc:Choice Requires="x14">
        <oleObject progId="PBrush" shapeId="2095" r:id="rId50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5" r:id="rId50"/>
      </mc:Fallback>
    </mc:AlternateContent>
    <mc:AlternateContent xmlns:mc="http://schemas.openxmlformats.org/markup-compatibility/2006">
      <mc:Choice Requires="x14">
        <oleObject progId="PBrush" shapeId="2096" r:id="rId51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6" r:id="rId51"/>
      </mc:Fallback>
    </mc:AlternateContent>
    <mc:AlternateContent xmlns:mc="http://schemas.openxmlformats.org/markup-compatibility/2006">
      <mc:Choice Requires="x14">
        <oleObject progId="PBrush" shapeId="2097" r:id="rId52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7" r:id="rId52"/>
      </mc:Fallback>
    </mc:AlternateContent>
    <mc:AlternateContent xmlns:mc="http://schemas.openxmlformats.org/markup-compatibility/2006">
      <mc:Choice Requires="x14">
        <oleObject progId="PBrush" shapeId="2098" r:id="rId53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8" r:id="rId53"/>
      </mc:Fallback>
    </mc:AlternateContent>
    <mc:AlternateContent xmlns:mc="http://schemas.openxmlformats.org/markup-compatibility/2006">
      <mc:Choice Requires="x14">
        <oleObject progId="PBrush" shapeId="2099" r:id="rId54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099" r:id="rId54"/>
      </mc:Fallback>
    </mc:AlternateContent>
    <mc:AlternateContent xmlns:mc="http://schemas.openxmlformats.org/markup-compatibility/2006">
      <mc:Choice Requires="x14">
        <oleObject progId="PBrush" shapeId="2100" r:id="rId55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0" r:id="rId55"/>
      </mc:Fallback>
    </mc:AlternateContent>
    <mc:AlternateContent xmlns:mc="http://schemas.openxmlformats.org/markup-compatibility/2006">
      <mc:Choice Requires="x14">
        <oleObject progId="PBrush" shapeId="2101" r:id="rId56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1" r:id="rId56"/>
      </mc:Fallback>
    </mc:AlternateContent>
    <mc:AlternateContent xmlns:mc="http://schemas.openxmlformats.org/markup-compatibility/2006">
      <mc:Choice Requires="x14">
        <oleObject progId="PBrush" shapeId="2102" r:id="rId57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2" r:id="rId57"/>
      </mc:Fallback>
    </mc:AlternateContent>
    <mc:AlternateContent xmlns:mc="http://schemas.openxmlformats.org/markup-compatibility/2006">
      <mc:Choice Requires="x14">
        <oleObject progId="PBrush" shapeId="2103" r:id="rId58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3" r:id="rId58"/>
      </mc:Fallback>
    </mc:AlternateContent>
    <mc:AlternateContent xmlns:mc="http://schemas.openxmlformats.org/markup-compatibility/2006">
      <mc:Choice Requires="x14">
        <oleObject progId="PBrush" shapeId="2104" r:id="rId59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4" r:id="rId59"/>
      </mc:Fallback>
    </mc:AlternateContent>
    <mc:AlternateContent xmlns:mc="http://schemas.openxmlformats.org/markup-compatibility/2006">
      <mc:Choice Requires="x14">
        <oleObject progId="PBrush" shapeId="2105" r:id="rId60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5" r:id="rId60"/>
      </mc:Fallback>
    </mc:AlternateContent>
    <mc:AlternateContent xmlns:mc="http://schemas.openxmlformats.org/markup-compatibility/2006">
      <mc:Choice Requires="x14">
        <oleObject progId="PBrush" shapeId="2106" r:id="rId61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6" r:id="rId61"/>
      </mc:Fallback>
    </mc:AlternateContent>
    <mc:AlternateContent xmlns:mc="http://schemas.openxmlformats.org/markup-compatibility/2006">
      <mc:Choice Requires="x14">
        <oleObject progId="PBrush" shapeId="2107" r:id="rId62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7" r:id="rId62"/>
      </mc:Fallback>
    </mc:AlternateContent>
    <mc:AlternateContent xmlns:mc="http://schemas.openxmlformats.org/markup-compatibility/2006">
      <mc:Choice Requires="x14">
        <oleObject progId="PBrush" shapeId="2108" r:id="rId63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8" r:id="rId63"/>
      </mc:Fallback>
    </mc:AlternateContent>
    <mc:AlternateContent xmlns:mc="http://schemas.openxmlformats.org/markup-compatibility/2006">
      <mc:Choice Requires="x14">
        <oleObject progId="PBrush" shapeId="2109" r:id="rId64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09" r:id="rId64"/>
      </mc:Fallback>
    </mc:AlternateContent>
    <mc:AlternateContent xmlns:mc="http://schemas.openxmlformats.org/markup-compatibility/2006">
      <mc:Choice Requires="x14">
        <oleObject progId="PBrush" shapeId="2110" r:id="rId65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0" r:id="rId65"/>
      </mc:Fallback>
    </mc:AlternateContent>
    <mc:AlternateContent xmlns:mc="http://schemas.openxmlformats.org/markup-compatibility/2006">
      <mc:Choice Requires="x14">
        <oleObject progId="PBrush" shapeId="2111" r:id="rId66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1" r:id="rId66"/>
      </mc:Fallback>
    </mc:AlternateContent>
    <mc:AlternateContent xmlns:mc="http://schemas.openxmlformats.org/markup-compatibility/2006">
      <mc:Choice Requires="x14">
        <oleObject progId="PBrush" shapeId="2112" r:id="rId67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2" r:id="rId67"/>
      </mc:Fallback>
    </mc:AlternateContent>
    <mc:AlternateContent xmlns:mc="http://schemas.openxmlformats.org/markup-compatibility/2006">
      <mc:Choice Requires="x14">
        <oleObject progId="PBrush" shapeId="2113" r:id="rId68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3" r:id="rId68"/>
      </mc:Fallback>
    </mc:AlternateContent>
    <mc:AlternateContent xmlns:mc="http://schemas.openxmlformats.org/markup-compatibility/2006">
      <mc:Choice Requires="x14">
        <oleObject progId="PBrush" shapeId="2114" r:id="rId69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4" r:id="rId69"/>
      </mc:Fallback>
    </mc:AlternateContent>
    <mc:AlternateContent xmlns:mc="http://schemas.openxmlformats.org/markup-compatibility/2006">
      <mc:Choice Requires="x14">
        <oleObject progId="PBrush" shapeId="2115" r:id="rId70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5" r:id="rId70"/>
      </mc:Fallback>
    </mc:AlternateContent>
    <mc:AlternateContent xmlns:mc="http://schemas.openxmlformats.org/markup-compatibility/2006">
      <mc:Choice Requires="x14">
        <oleObject progId="PBrush" shapeId="2116" r:id="rId71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6" r:id="rId71"/>
      </mc:Fallback>
    </mc:AlternateContent>
    <mc:AlternateContent xmlns:mc="http://schemas.openxmlformats.org/markup-compatibility/2006">
      <mc:Choice Requires="x14">
        <oleObject progId="PBrush" shapeId="2117" r:id="rId72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7" r:id="rId72"/>
      </mc:Fallback>
    </mc:AlternateContent>
    <mc:AlternateContent xmlns:mc="http://schemas.openxmlformats.org/markup-compatibility/2006">
      <mc:Choice Requires="x14">
        <oleObject progId="PBrush" shapeId="2118" r:id="rId73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8" r:id="rId73"/>
      </mc:Fallback>
    </mc:AlternateContent>
    <mc:AlternateContent xmlns:mc="http://schemas.openxmlformats.org/markup-compatibility/2006">
      <mc:Choice Requires="x14">
        <oleObject progId="PBrush" shapeId="2119" r:id="rId74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19" r:id="rId74"/>
      </mc:Fallback>
    </mc:AlternateContent>
    <mc:AlternateContent xmlns:mc="http://schemas.openxmlformats.org/markup-compatibility/2006">
      <mc:Choice Requires="x14">
        <oleObject progId="PBrush" shapeId="2120" r:id="rId75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20" r:id="rId75"/>
      </mc:Fallback>
    </mc:AlternateContent>
    <mc:AlternateContent xmlns:mc="http://schemas.openxmlformats.org/markup-compatibility/2006">
      <mc:Choice Requires="x14">
        <oleObject progId="PBrush" shapeId="2121" r:id="rId76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21" r:id="rId76"/>
      </mc:Fallback>
    </mc:AlternateContent>
    <mc:AlternateContent xmlns:mc="http://schemas.openxmlformats.org/markup-compatibility/2006">
      <mc:Choice Requires="x14">
        <oleObject progId="PBrush" shapeId="2122" r:id="rId77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22" r:id="rId77"/>
      </mc:Fallback>
    </mc:AlternateContent>
    <mc:AlternateContent xmlns:mc="http://schemas.openxmlformats.org/markup-compatibility/2006">
      <mc:Choice Requires="x14">
        <oleObject progId="PBrush" shapeId="2123" r:id="rId78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23" r:id="rId78"/>
      </mc:Fallback>
    </mc:AlternateContent>
    <mc:AlternateContent xmlns:mc="http://schemas.openxmlformats.org/markup-compatibility/2006">
      <mc:Choice Requires="x14">
        <oleObject progId="PBrush" shapeId="2124" r:id="rId79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24" r:id="rId79"/>
      </mc:Fallback>
    </mc:AlternateContent>
    <mc:AlternateContent xmlns:mc="http://schemas.openxmlformats.org/markup-compatibility/2006">
      <mc:Choice Requires="x14">
        <oleObject progId="PBrush" shapeId="2125" r:id="rId80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25" r:id="rId80"/>
      </mc:Fallback>
    </mc:AlternateContent>
    <mc:AlternateContent xmlns:mc="http://schemas.openxmlformats.org/markup-compatibility/2006">
      <mc:Choice Requires="x14">
        <oleObject progId="PBrush" shapeId="2126" r:id="rId81">
          <objectPr defaultSize="0" altText="" r:id="rId4">
            <anchor moveWithCells="1" sizeWithCells="1">
              <from>
                <xdr:col>2</xdr:col>
                <xdr:colOff>85725</xdr:colOff>
                <xdr:row>0</xdr:row>
                <xdr:rowOff>171450</xdr:rowOff>
              </from>
              <to>
                <xdr:col>3</xdr:col>
                <xdr:colOff>590550</xdr:colOff>
                <xdr:row>3</xdr:row>
                <xdr:rowOff>66675</xdr:rowOff>
              </to>
            </anchor>
          </objectPr>
        </oleObject>
      </mc:Choice>
      <mc:Fallback>
        <oleObject progId="PBrush" shapeId="2126" r:id="rId81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ABRIL-MAYO-JUNIO 2024</vt:lpstr>
      <vt:lpstr>Sheet1</vt:lpstr>
      <vt:lpstr>'ABRIL-MAYO-JUNIO 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lsanchez</dc:creator>
  <cp:lastModifiedBy>Responsable de Acceso a la Informacion</cp:lastModifiedBy>
  <cp:lastPrinted>2018-07-25T15:55:00Z</cp:lastPrinted>
  <dcterms:created xsi:type="dcterms:W3CDTF">2014-09-08T13:04:00Z</dcterms:created>
  <dcterms:modified xsi:type="dcterms:W3CDTF">2024-07-09T15:24:37Z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794A07A29B994E40B72217D78BAA737B_13</vt:lpwstr>
  </property>
  <property fmtid="{D5CDD505-2E9C-101B-9397-08002B2CF9AE}" pid="3" name="KSOProductBuildVer">
    <vt:lpwstr>1033-12.2.0.17153</vt:lpwstr>
  </property>
</Properties>
</file>